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showInkAnnotation="0" autoCompressPictures="0"/>
  <xr:revisionPtr revIDLastSave="0" documentId="13_ncr:1_{80EC9D0C-C25F-46D0-9CAF-7FC578D830E7}" xr6:coauthVersionLast="47" xr6:coauthVersionMax="47" xr10:uidLastSave="{00000000-0000-0000-0000-000000000000}"/>
  <bookViews>
    <workbookView xWindow="-108" yWindow="-108" windowWidth="23256" windowHeight="14016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益・費用明細書(様式11)" sheetId="21" r:id="rId7"/>
    <sheet name="差異発生理由書(様式12)" sheetId="28" r:id="rId8"/>
    <sheet name="預金出納帳（様式52）" sheetId="80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7">'差異発生理由書(様式12)'!$A$1:$G$37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1">注意事項!$A$1:$C$106</definedName>
  </definedNames>
  <calcPr calcId="191029"/>
  <webPublishObjects count="2">
    <webPublishObject id="15680" divId="yosan_15680" destinationFile="C:\Users\sochi\Desktop\2022.08 seikeizyuku\yosan\yosan.htm"/>
    <webPublishObject id="19968" divId="yosan_19968" destinationFile="C:\Users\sochi\Desktop\2022.08 seikeizyuku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6" l="1"/>
  <c r="C21" i="16"/>
  <c r="C30" i="16"/>
  <c r="C31" i="16"/>
  <c r="C22" i="16"/>
  <c r="D8" i="19"/>
  <c r="D26" i="19" s="1"/>
  <c r="I41" i="21"/>
  <c r="I40" i="21"/>
  <c r="I38" i="21"/>
  <c r="H41" i="21"/>
  <c r="H42" i="21" s="1"/>
  <c r="G41" i="21"/>
  <c r="G42" i="21" s="1"/>
  <c r="G39" i="21"/>
  <c r="G35" i="21"/>
  <c r="G30" i="17"/>
  <c r="E42" i="19"/>
  <c r="G22" i="17"/>
  <c r="G18" i="17"/>
  <c r="C16" i="16"/>
  <c r="D16" i="16"/>
  <c r="D33" i="16" s="1"/>
  <c r="G20" i="4"/>
  <c r="F9" i="4" s="1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G9" i="17"/>
  <c r="G26" i="17"/>
  <c r="D32" i="16"/>
  <c r="E32" i="16"/>
  <c r="E33" i="16" s="1"/>
  <c r="C32" i="16" l="1"/>
  <c r="F31" i="16" s="1"/>
  <c r="G31" i="17"/>
  <c r="G32" i="17" s="1"/>
  <c r="G33" i="17" s="1"/>
  <c r="I20" i="4"/>
  <c r="F8" i="4" s="1"/>
  <c r="I27" i="21"/>
  <c r="I23" i="21"/>
  <c r="I39" i="21"/>
  <c r="I42" i="21" s="1"/>
  <c r="I35" i="21"/>
  <c r="F40" i="21"/>
  <c r="I31" i="21"/>
  <c r="I19" i="21"/>
  <c r="I10" i="21"/>
  <c r="C33" i="16" l="1"/>
  <c r="F31" i="17"/>
</calcChain>
</file>

<file path=xl/sharedStrings.xml><?xml version="1.0" encoding="utf-8"?>
<sst xmlns="http://schemas.openxmlformats.org/spreadsheetml/2006/main" count="989" uniqueCount="435">
  <si>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</si>
  <si>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</si>
  <si>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</si>
  <si>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</si>
  <si>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</si>
  <si>
    <t>摘　　要</t>
    <rPh sb="0" eb="4">
      <t>テキヨウ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</si>
  <si>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</si>
  <si>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</si>
  <si>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</si>
  <si>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</si>
  <si>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</si>
  <si>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</si>
  <si>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</si>
  <si>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</si>
  <si>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</si>
  <si>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</si>
  <si>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</si>
  <si>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</si>
  <si>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</si>
  <si>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</si>
  <si>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</si>
  <si>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</si>
  <si>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</si>
  <si>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</si>
  <si>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</si>
  <si>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</si>
  <si>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</si>
  <si>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</si>
  <si>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</si>
  <si>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</si>
  <si>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</si>
  <si>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</si>
  <si>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</si>
  <si>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</si>
  <si>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</si>
  <si>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</si>
  <si>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</si>
  <si>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</si>
  <si>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</si>
  <si>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</si>
  <si>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</si>
  <si>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</si>
  <si>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</si>
  <si>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</si>
  <si>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</si>
  <si>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（決算用）</t>
    <rPh sb="1" eb="3">
      <t>ケッサン</t>
    </rPh>
    <rPh sb="3" eb="4">
      <t>ヨウ</t>
    </rPh>
    <phoneticPr fontId="3"/>
  </si>
  <si>
    <t>差　　　　異</t>
    <rPh sb="0" eb="6">
      <t>サイ</t>
    </rPh>
    <phoneticPr fontId="3"/>
  </si>
  <si>
    <t>（決算用）</t>
    <rPh sb="1" eb="4">
      <t>ケッサンヨウ</t>
    </rPh>
    <phoneticPr fontId="3"/>
  </si>
  <si>
    <t>科　　目</t>
  </si>
  <si>
    <t>様式2</t>
    <rPh sb="0" eb="2">
      <t>ヨウシキ</t>
    </rPh>
    <phoneticPr fontId="3"/>
  </si>
  <si>
    <t>様式14</t>
    <rPh sb="0" eb="2">
      <t>ヨウシキ</t>
    </rPh>
    <phoneticPr fontId="3"/>
  </si>
  <si>
    <t>様式15</t>
    <rPh sb="0" eb="2">
      <t>ヨウシキ</t>
    </rPh>
    <phoneticPr fontId="3"/>
  </si>
  <si>
    <t>様式42</t>
    <rPh sb="0" eb="2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</si>
  <si>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</si>
  <si>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細目</t>
    <rPh sb="0" eb="2">
      <t>サイモク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</si>
  <si>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</si>
  <si>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</si>
  <si>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</si>
  <si>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3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</si>
  <si>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</si>
  <si>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</si>
  <si>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</si>
  <si>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</si>
  <si>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</si>
  <si>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</si>
  <si>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</si>
  <si>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</si>
  <si>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（費用の部）</t>
    <rPh sb="1" eb="3">
      <t>ヒヨウ</t>
    </rPh>
    <rPh sb="4" eb="5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</si>
  <si>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</si>
  <si>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</si>
  <si>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</si>
  <si>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</si>
  <si>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</si>
  <si>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様式41</t>
    <rPh sb="0" eb="2">
      <t>ヨウシキ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</si>
  <si>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</si>
  <si>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</si>
  <si>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</si>
  <si>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</si>
  <si>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</si>
  <si>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収益計</t>
    <rPh sb="0" eb="2">
      <t>シュウエキ</t>
    </rPh>
    <rPh sb="2" eb="3">
      <t>ケイ</t>
    </rPh>
    <phoneticPr fontId="3"/>
  </si>
  <si>
    <t>収益費用明細書</t>
    <rPh sb="1" eb="2">
      <t>エキ</t>
    </rPh>
    <rPh sb="2" eb="4">
      <t>ヒヨウ</t>
    </rPh>
    <phoneticPr fontId="3"/>
  </si>
  <si>
    <t>（収益の部）</t>
    <rPh sb="1" eb="3">
      <t>シュウエキ</t>
    </rPh>
    <rPh sb="4" eb="5">
      <t>ブ</t>
    </rPh>
    <phoneticPr fontId="3"/>
  </si>
  <si>
    <t>様式名称</t>
    <rPh sb="0" eb="2">
      <t>ヨウシキ</t>
    </rPh>
    <rPh sb="2" eb="4">
      <t>メイショウ</t>
    </rPh>
    <phoneticPr fontId="3"/>
  </si>
  <si>
    <t>摘　　　　　要</t>
    <rPh sb="0" eb="1">
      <t>テキ</t>
    </rPh>
    <rPh sb="6" eb="7">
      <t>ヨウ</t>
    </rPh>
    <phoneticPr fontId="3"/>
  </si>
  <si>
    <t>様式1</t>
    <rPh sb="0" eb="2">
      <t>ヨウシキ</t>
    </rPh>
    <phoneticPr fontId="3"/>
  </si>
  <si>
    <t>様式3</t>
    <rPh sb="0" eb="2">
      <t>ヨウシキ</t>
    </rPh>
    <phoneticPr fontId="3"/>
  </si>
  <si>
    <t>委員会年間事業予算管理表</t>
  </si>
  <si>
    <t>様式4</t>
    <rPh sb="0" eb="2">
      <t>ヨウシキ</t>
    </rPh>
    <phoneticPr fontId="3"/>
  </si>
  <si>
    <t>事業費（仮）決定通知書</t>
  </si>
  <si>
    <t>様式5</t>
    <rPh sb="0" eb="2">
      <t>ヨウシキ</t>
    </rPh>
    <phoneticPr fontId="3"/>
  </si>
  <si>
    <t>様式6</t>
    <rPh sb="0" eb="2">
      <t>ヨウシキ</t>
    </rPh>
    <phoneticPr fontId="3"/>
  </si>
  <si>
    <t>様式7</t>
    <rPh sb="0" eb="2">
      <t>ヨウシキ</t>
    </rPh>
    <phoneticPr fontId="3"/>
  </si>
  <si>
    <t>協賛に関する覚書</t>
  </si>
  <si>
    <t>様式8</t>
    <rPh sb="0" eb="2">
      <t>ヨウシキ</t>
    </rPh>
    <phoneticPr fontId="3"/>
  </si>
  <si>
    <t>様式10</t>
    <rPh sb="0" eb="2">
      <t>ヨウシキ</t>
    </rPh>
    <phoneticPr fontId="3"/>
  </si>
  <si>
    <t>収支予算書</t>
  </si>
  <si>
    <t>収支決算報告書</t>
  </si>
  <si>
    <t>様式34</t>
    <rPh sb="0" eb="2">
      <t>ヨウシキ</t>
    </rPh>
    <phoneticPr fontId="3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</si>
  <si>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</si>
  <si>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</si>
  <si>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3"/>
  </si>
  <si>
    <t>特別領収書作成報告書</t>
  </si>
  <si>
    <t>［　様式1　］</t>
    <rPh sb="2" eb="4">
      <t>ヨウシキ</t>
    </rPh>
    <phoneticPr fontId="3"/>
  </si>
  <si>
    <t>年　　　月　　　日</t>
    <rPh sb="0" eb="1">
      <t>ネン</t>
    </rPh>
    <rPh sb="4" eb="5">
      <t>ツキ</t>
    </rPh>
    <rPh sb="8" eb="9">
      <t>ヒ</t>
    </rPh>
    <phoneticPr fontId="3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</si>
  <si>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3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</si>
  <si>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</si>
  <si>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3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</si>
  <si>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3"/>
  </si>
  <si>
    <t>合　　計</t>
    <rPh sb="0" eb="1">
      <t>ゴウ</t>
    </rPh>
    <rPh sb="3" eb="4">
      <t>ケイ</t>
    </rPh>
    <phoneticPr fontId="3"/>
  </si>
  <si>
    <t>委員会年間事業予算管理表</t>
    <rPh sb="0" eb="3">
      <t>イインカイ</t>
    </rPh>
    <rPh sb="5" eb="7">
      <t>ジギョウ</t>
    </rPh>
    <phoneticPr fontId="3"/>
  </si>
  <si>
    <t>支払内容（科目・細目）</t>
    <rPh sb="5" eb="7">
      <t>カモク</t>
    </rPh>
    <rPh sb="8" eb="10">
      <t>サイモク</t>
    </rPh>
    <phoneticPr fontId="3"/>
  </si>
  <si>
    <t>金額</t>
    <phoneticPr fontId="3"/>
  </si>
  <si>
    <t>摘要</t>
    <rPh sb="0" eb="2">
      <t>テキヨウ</t>
    </rPh>
    <phoneticPr fontId="3"/>
  </si>
  <si>
    <t xml:space="preserve"> </t>
    <phoneticPr fontId="3"/>
  </si>
  <si>
    <t>　</t>
    <phoneticPr fontId="3"/>
  </si>
  <si>
    <t>支払金額</t>
  </si>
  <si>
    <t>科目</t>
    <rPh sb="0" eb="2">
      <t>カモク</t>
    </rPh>
    <phoneticPr fontId="3"/>
  </si>
  <si>
    <t>口座番号</t>
    <rPh sb="0" eb="2">
      <t>コウザ</t>
    </rPh>
    <rPh sb="2" eb="4">
      <t>バンゴウ</t>
    </rPh>
    <phoneticPr fontId="3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</si>
  <si>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</si>
  <si>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</si>
  <si>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</si>
  <si>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</si>
  <si>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</si>
  <si>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</si>
  <si>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</si>
  <si>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</si>
  <si>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</si>
  <si>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</si>
  <si>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</si>
  <si>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</si>
  <si>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</si>
  <si>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</si>
  <si>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</si>
  <si>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3"/>
  </si>
  <si>
    <t>デ</t>
    <phoneticPr fontId="3"/>
  </si>
  <si>
    <t>紙</t>
    <rPh sb="0" eb="1">
      <t>カミ</t>
    </rPh>
    <phoneticPr fontId="3"/>
  </si>
  <si>
    <t>○</t>
    <phoneticPr fontId="3"/>
  </si>
  <si>
    <t>◎</t>
    <phoneticPr fontId="3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</si>
  <si>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3"/>
  </si>
  <si>
    <t>－</t>
    <phoneticPr fontId="3"/>
  </si>
  <si>
    <t>様式
番号</t>
    <rPh sb="0" eb="2">
      <t>ヨウシキ</t>
    </rPh>
    <rPh sb="3" eb="5">
      <t>バンゴウ</t>
    </rPh>
    <phoneticPr fontId="3"/>
  </si>
  <si>
    <t>報酬明細書</t>
    <rPh sb="4" eb="5">
      <t>ショ</t>
    </rPh>
    <phoneticPr fontId="3"/>
  </si>
  <si>
    <t>収益費用明細書（決算用）</t>
    <rPh sb="1" eb="2">
      <t>エキ</t>
    </rPh>
    <rPh sb="2" eb="4">
      <t>ヒヨウ</t>
    </rPh>
    <rPh sb="8" eb="11">
      <t>ケッサンヨウ</t>
    </rPh>
    <phoneticPr fontId="3"/>
  </si>
  <si>
    <t>源泉徴収が発生する場合に必要</t>
    <rPh sb="9" eb="11">
      <t>バアイ</t>
    </rPh>
    <phoneticPr fontId="3"/>
  </si>
  <si>
    <t>仮払いを受けたときの精算書</t>
    <rPh sb="0" eb="2">
      <t>カリバラ</t>
    </rPh>
    <rPh sb="4" eb="5">
      <t>ウ</t>
    </rPh>
    <rPh sb="10" eb="13">
      <t>セイサンショ</t>
    </rPh>
    <phoneticPr fontId="3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</si>
  <si>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3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</si>
  <si>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3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</si>
  <si>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3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</si>
  <si>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3"/>
  </si>
  <si>
    <t xml:space="preserve">                会議・委員会</t>
    <rPh sb="19" eb="22">
      <t>イインカイ</t>
    </rPh>
    <phoneticPr fontId="3"/>
  </si>
  <si>
    <t>事業会計関連様式</t>
    <rPh sb="0" eb="2">
      <t>ジギョウ</t>
    </rPh>
    <rPh sb="2" eb="4">
      <t>カイケイ</t>
    </rPh>
    <rPh sb="4" eb="8">
      <t>カンレンヨウシキ</t>
    </rPh>
    <phoneticPr fontId="3"/>
  </si>
  <si>
    <t>－</t>
    <phoneticPr fontId="3"/>
  </si>
  <si>
    <t>○</t>
    <phoneticPr fontId="3"/>
  </si>
  <si>
    <t>○</t>
    <phoneticPr fontId="3"/>
  </si>
  <si>
    <t>－</t>
    <phoneticPr fontId="3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</si>
  <si>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3"/>
  </si>
  <si>
    <t>様式9</t>
    <rPh sb="0" eb="2">
      <t>ヨウシキ</t>
    </rPh>
    <phoneticPr fontId="3"/>
  </si>
  <si>
    <t>様式11</t>
    <rPh sb="0" eb="2">
      <t>ヨウシキ</t>
    </rPh>
    <phoneticPr fontId="3"/>
  </si>
  <si>
    <t>様式12</t>
    <rPh sb="0" eb="2">
      <t>ヨウシキ</t>
    </rPh>
    <phoneticPr fontId="3"/>
  </si>
  <si>
    <t>差異発生理由書</t>
    <phoneticPr fontId="3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</si>
  <si>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3"/>
  </si>
  <si>
    <t>様式13</t>
    <rPh sb="0" eb="2">
      <t>ヨウシキ</t>
    </rPh>
    <phoneticPr fontId="3"/>
  </si>
  <si>
    <t>修正・補正収支予算書</t>
    <rPh sb="3" eb="5">
      <t>ホセイ</t>
    </rPh>
    <phoneticPr fontId="3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</si>
  <si>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</si>
  <si>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3"/>
  </si>
  <si>
    <t>－</t>
    <phoneticPr fontId="3"/>
  </si>
  <si>
    <t>◎</t>
    <phoneticPr fontId="3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</si>
  <si>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3"/>
  </si>
  <si>
    <t>様式21</t>
    <rPh sb="0" eb="2">
      <t>ヨウシキ</t>
    </rPh>
    <phoneticPr fontId="3"/>
  </si>
  <si>
    <t>様式22</t>
    <rPh sb="0" eb="2">
      <t>ヨウシキ</t>
    </rPh>
    <phoneticPr fontId="3"/>
  </si>
  <si>
    <t>様式23</t>
    <rPh sb="0" eb="2">
      <t>ヨウシキ</t>
    </rPh>
    <phoneticPr fontId="3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</si>
  <si>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3"/>
  </si>
  <si>
    <t>様式31</t>
    <rPh sb="0" eb="2">
      <t>ヨウシキ</t>
    </rPh>
    <phoneticPr fontId="3"/>
  </si>
  <si>
    <t>様式32</t>
    <rPh sb="0" eb="2">
      <t>ヨウシキ</t>
    </rPh>
    <phoneticPr fontId="3"/>
  </si>
  <si>
    <t>様式33</t>
    <rPh sb="0" eb="2">
      <t>ヨウシキ</t>
    </rPh>
    <phoneticPr fontId="3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</si>
  <si>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</si>
  <si>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3"/>
  </si>
  <si>
    <t>地区・ブロック関連様式</t>
    <rPh sb="0" eb="2">
      <t>チク</t>
    </rPh>
    <rPh sb="7" eb="11">
      <t>カンレンヨウシキ</t>
    </rPh>
    <phoneticPr fontId="3"/>
  </si>
  <si>
    <t>様式51</t>
    <rPh sb="0" eb="2">
      <t>ヨウシキ</t>
    </rPh>
    <phoneticPr fontId="3"/>
  </si>
  <si>
    <t>様式52</t>
    <rPh sb="0" eb="2">
      <t>ヨウシキ</t>
    </rPh>
    <phoneticPr fontId="3"/>
  </si>
  <si>
    <t>様式53</t>
    <rPh sb="0" eb="2">
      <t>ヨウシキ</t>
    </rPh>
    <phoneticPr fontId="3"/>
  </si>
  <si>
    <t>様式54</t>
    <rPh sb="0" eb="2">
      <t>ヨウシキ</t>
    </rPh>
    <phoneticPr fontId="3"/>
  </si>
  <si>
    <t>参考資料</t>
    <rPh sb="0" eb="4">
      <t>サンコウシリョウ</t>
    </rPh>
    <phoneticPr fontId="3"/>
  </si>
  <si>
    <t>[様式3]</t>
    <rPh sb="1" eb="3">
      <t>ヨウシキ</t>
    </rPh>
    <phoneticPr fontId="3"/>
  </si>
  <si>
    <t>[様式11]</t>
    <rPh sb="1" eb="3">
      <t>ヨウシキ</t>
    </rPh>
    <phoneticPr fontId="3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</si>
  <si>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</si>
  <si>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</si>
  <si>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3"/>
  </si>
  <si>
    <t>差異発生理由書</t>
    <phoneticPr fontId="3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</si>
  <si>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3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</si>
  <si>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</si>
  <si>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</si>
  <si>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</si>
  <si>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</si>
  <si>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3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</si>
  <si>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</si>
  <si>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</si>
  <si>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</si>
  <si>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</si>
  <si>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3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</si>
  <si>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3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</si>
  <si>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</si>
  <si>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</si>
  <si>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</si>
  <si>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3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</si>
  <si>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3"/>
  </si>
  <si>
    <t>預金出納帳</t>
    <rPh sb="0" eb="2">
      <t>ヨキン</t>
    </rPh>
    <rPh sb="2" eb="5">
      <t>スイトウ</t>
    </rPh>
    <phoneticPr fontId="3"/>
  </si>
  <si>
    <t>－</t>
    <phoneticPr fontId="3"/>
  </si>
  <si>
    <t>◎</t>
    <phoneticPr fontId="3"/>
  </si>
  <si>
    <t>銀行預金の動きを記載</t>
    <rPh sb="0" eb="4">
      <t>ギンコウヨキン</t>
    </rPh>
    <rPh sb="5" eb="6">
      <t>ウゴ</t>
    </rPh>
    <rPh sb="8" eb="10">
      <t>キサイ</t>
    </rPh>
    <phoneticPr fontId="3"/>
  </si>
  <si>
    <t>現金出納帳</t>
    <rPh sb="0" eb="5">
      <t>ゲンキンスイトウチョウ</t>
    </rPh>
    <phoneticPr fontId="3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</si>
  <si>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3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</si>
  <si>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3"/>
  </si>
  <si>
    <t>事業会計関連様式</t>
    <rPh sb="0" eb="4">
      <t>ジギョウカイケイ</t>
    </rPh>
    <rPh sb="4" eb="8">
      <t>カンレンヨウシキ</t>
    </rPh>
    <phoneticPr fontId="3"/>
  </si>
  <si>
    <t>請求書、支払状況と照らしあわせて記載して下さい。</t>
    <phoneticPr fontId="3"/>
  </si>
  <si>
    <t>現　　金　　出　　納　　帳</t>
    <rPh sb="0" eb="4">
      <t>ゲンキン</t>
    </rPh>
    <rPh sb="6" eb="13">
      <t>スイトウ</t>
    </rPh>
    <phoneticPr fontId="3"/>
  </si>
  <si>
    <t>預　　金　　出　　納　　帳</t>
    <rPh sb="0" eb="1">
      <t>ヨキン</t>
    </rPh>
    <rPh sb="1" eb="4">
      <t>ゲンキン</t>
    </rPh>
    <rPh sb="6" eb="13">
      <t>スイトウ</t>
    </rPh>
    <phoneticPr fontId="3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</si>
  <si>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3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</si>
  <si>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</si>
  <si>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</si>
  <si>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3"/>
  </si>
  <si>
    <t>ver.〇〇</t>
    <phoneticPr fontId="3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</si>
  <si>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3"/>
  </si>
  <si>
    <t>外部から取得する資料</t>
    <rPh sb="0" eb="2">
      <t>ガイブ</t>
    </rPh>
    <rPh sb="4" eb="6">
      <t>シュトク</t>
    </rPh>
    <rPh sb="8" eb="10">
      <t>シリョウ</t>
    </rPh>
    <phoneticPr fontId="3"/>
  </si>
  <si>
    <t>見積書</t>
    <rPh sb="0" eb="2">
      <t>ミツモリ</t>
    </rPh>
    <rPh sb="2" eb="3">
      <t>ショ</t>
    </rPh>
    <phoneticPr fontId="3"/>
  </si>
  <si>
    <t>請求書</t>
    <rPh sb="0" eb="3">
      <t>セイキュウショ</t>
    </rPh>
    <phoneticPr fontId="3"/>
  </si>
  <si>
    <t>◎</t>
    <phoneticPr fontId="3"/>
  </si>
  <si>
    <t>●</t>
    <phoneticPr fontId="3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</si>
  <si>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3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</si>
  <si>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3"/>
  </si>
  <si>
    <t>●</t>
    <phoneticPr fontId="3"/>
  </si>
  <si>
    <t>様式54</t>
    <rPh sb="0" eb="2">
      <t>ヨウシキ</t>
    </rPh>
    <phoneticPr fontId="3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</si>
  <si>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3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</si>
  <si>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</si>
  <si>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</si>
  <si>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</si>
  <si>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3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</si>
  <si>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3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</si>
  <si>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3"/>
  </si>
  <si>
    <t>様式55</t>
    <rPh sb="0" eb="2">
      <t>ヨウシキ</t>
    </rPh>
    <phoneticPr fontId="3"/>
  </si>
  <si>
    <t>○</t>
    <phoneticPr fontId="3"/>
  </si>
  <si>
    <t>領収書管理台帳</t>
    <rPh sb="0" eb="3">
      <t>リョウシュウショ</t>
    </rPh>
    <rPh sb="3" eb="5">
      <t>カンリ</t>
    </rPh>
    <rPh sb="5" eb="7">
      <t>ダイチョウ</t>
    </rPh>
    <phoneticPr fontId="3"/>
  </si>
  <si>
    <t>事業名称：</t>
    <rPh sb="0" eb="2">
      <t>ジギョウ</t>
    </rPh>
    <rPh sb="2" eb="4">
      <t>メイショウ</t>
    </rPh>
    <phoneticPr fontId="3"/>
  </si>
  <si>
    <t>有効期限</t>
    <phoneticPr fontId="3"/>
  </si>
  <si>
    <t>見積（請求）企業一覧表</t>
    <rPh sb="3" eb="5">
      <t>セイキュウ</t>
    </rPh>
    <phoneticPr fontId="3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</si>
  <si>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3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</si>
  <si>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3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</si>
  <si>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</si>
  <si>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3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</si>
  <si>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</si>
  <si>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</si>
  <si>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3"/>
  </si>
  <si>
    <t>[様式52]</t>
    <phoneticPr fontId="3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</si>
  <si>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3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</si>
  <si>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3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</si>
  <si>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3"/>
  </si>
  <si>
    <t>見積/
請求№</t>
    <rPh sb="4" eb="6">
      <t>セイキュウ</t>
    </rPh>
    <phoneticPr fontId="3"/>
  </si>
  <si>
    <t>採　　用　　企　　業</t>
    <phoneticPr fontId="3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</si>
  <si>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3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</si>
  <si>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3"/>
  </si>
  <si>
    <t>[様式12]</t>
    <phoneticPr fontId="3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</si>
  <si>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3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</si>
  <si>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3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</si>
  <si>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3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</si>
  <si>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3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</si>
  <si>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3"/>
  </si>
  <si>
    <t>理事会前</t>
    <rPh sb="0" eb="3">
      <t>リジカイ</t>
    </rPh>
    <rPh sb="3" eb="4">
      <t>マエ</t>
    </rPh>
    <phoneticPr fontId="3"/>
  </si>
  <si>
    <t>財審協議</t>
    <rPh sb="0" eb="1">
      <t>ザイ</t>
    </rPh>
    <rPh sb="1" eb="2">
      <t>シン</t>
    </rPh>
    <rPh sb="2" eb="4">
      <t>キョウギ</t>
    </rPh>
    <phoneticPr fontId="3"/>
  </si>
  <si>
    <t>財審審議</t>
    <rPh sb="0" eb="1">
      <t>ザイ</t>
    </rPh>
    <rPh sb="1" eb="2">
      <t>シン</t>
    </rPh>
    <rPh sb="2" eb="4">
      <t>シンギ</t>
    </rPh>
    <phoneticPr fontId="3"/>
  </si>
  <si>
    <t>財審修正</t>
    <rPh sb="0" eb="1">
      <t>ザイ</t>
    </rPh>
    <rPh sb="1" eb="2">
      <t>シン</t>
    </rPh>
    <rPh sb="2" eb="4">
      <t>シュウセイ</t>
    </rPh>
    <phoneticPr fontId="3"/>
  </si>
  <si>
    <t>財審補正</t>
    <rPh sb="0" eb="1">
      <t>ザイ</t>
    </rPh>
    <rPh sb="1" eb="2">
      <t>シン</t>
    </rPh>
    <rPh sb="2" eb="4">
      <t>ホセイ</t>
    </rPh>
    <phoneticPr fontId="3"/>
  </si>
  <si>
    <t>財審決算</t>
    <rPh sb="0" eb="1">
      <t>ザイ</t>
    </rPh>
    <rPh sb="1" eb="2">
      <t>シン</t>
    </rPh>
    <rPh sb="2" eb="4">
      <t>ケッサン</t>
    </rPh>
    <phoneticPr fontId="3"/>
  </si>
  <si>
    <t>※◎＝必要　○＝条件または事業により必要
　 ●＝押印済み原本が必要</t>
    <rPh sb="13" eb="15">
      <t>ジギョウ</t>
    </rPh>
    <phoneticPr fontId="3"/>
  </si>
  <si>
    <t>[様式2]</t>
    <rPh sb="1" eb="3">
      <t>ヨウシキ</t>
    </rPh>
    <phoneticPr fontId="3"/>
  </si>
  <si>
    <t>〔様式4〕</t>
    <rPh sb="1" eb="3">
      <t>ヨウシキシキ</t>
    </rPh>
    <phoneticPr fontId="3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</si>
  <si>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3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</si>
  <si>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3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</si>
  <si>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3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</si>
  <si>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</si>
  <si>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3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</si>
  <si>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3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</si>
  <si>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3"/>
  </si>
  <si>
    <t>事業費支払申請書兼支払伝票</t>
    <rPh sb="8" eb="9">
      <t>ケン</t>
    </rPh>
    <rPh sb="9" eb="11">
      <t>シハライ</t>
    </rPh>
    <rPh sb="11" eb="13">
      <t>デンピョウ</t>
    </rPh>
    <phoneticPr fontId="3"/>
  </si>
  <si>
    <t>事業費仮払申請書兼支払伝票</t>
    <phoneticPr fontId="3"/>
  </si>
  <si>
    <t>事業費仮払精算書兼支払伝票</t>
    <phoneticPr fontId="3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</si>
  <si>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3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</si>
  <si>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3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</si>
  <si>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3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</si>
  <si>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</si>
  <si>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3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</si>
  <si>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</si>
  <si>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</si>
  <si>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</si>
  <si>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</si>
  <si>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</si>
  <si>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</si>
  <si>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</si>
  <si>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</si>
  <si>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</si>
  <si>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</si>
  <si>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</si>
  <si>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</si>
  <si>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</si>
  <si>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</si>
  <si>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</si>
  <si>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</si>
  <si>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</si>
  <si>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</si>
  <si>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</si>
  <si>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</si>
  <si>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</si>
  <si>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</si>
  <si>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</si>
  <si>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</si>
  <si>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</si>
  <si>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</si>
  <si>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</si>
  <si>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</si>
  <si>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3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</si>
  <si>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3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</si>
  <si>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</si>
  <si>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</si>
  <si>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</si>
  <si>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</si>
  <si>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</si>
  <si>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</si>
  <si>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</si>
  <si>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</si>
  <si>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</si>
  <si>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</si>
  <si>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</si>
  <si>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</si>
  <si>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</si>
  <si>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</si>
  <si>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</si>
  <si>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</si>
  <si>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</si>
  <si>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</si>
  <si>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</si>
  <si>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</si>
  <si>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</si>
  <si>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</si>
  <si>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</si>
  <si>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</si>
  <si>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</si>
  <si>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</si>
  <si>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</si>
  <si>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</si>
  <si>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</si>
  <si>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</si>
  <si>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</si>
  <si>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</si>
  <si>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</si>
  <si>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</si>
  <si>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</si>
  <si>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</si>
  <si>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</si>
  <si>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</si>
  <si>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</si>
  <si>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</si>
  <si>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</si>
  <si>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</si>
  <si>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</si>
  <si>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</si>
  <si>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</si>
  <si>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</si>
  <si>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</si>
  <si>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</si>
  <si>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</si>
  <si>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</si>
  <si>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</si>
  <si>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</si>
  <si>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</si>
  <si>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</si>
  <si>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</si>
  <si>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</si>
  <si>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</si>
  <si>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</si>
  <si>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</si>
  <si>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</si>
  <si>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</si>
  <si>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</si>
  <si>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</si>
  <si>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</si>
  <si>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</si>
  <si>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</si>
  <si>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</si>
  <si>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</si>
  <si>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</si>
  <si>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</si>
  <si>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</si>
  <si>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</si>
  <si>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3"/>
  </si>
  <si>
    <t>事業、大会等の会場使用料</t>
    <phoneticPr fontId="3"/>
  </si>
  <si>
    <t>本部団における事務消耗品費</t>
    <phoneticPr fontId="3"/>
  </si>
  <si>
    <t>招待状・案内状・ポスター・チラシ・広報ビデオ等の作成印刷費</t>
    <phoneticPr fontId="3"/>
  </si>
  <si>
    <t>封筒代等広報に関する消耗品</t>
    <phoneticPr fontId="3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</si>
  <si>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3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</si>
  <si>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</si>
  <si>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ビデオ・イラスト・当日配布資料・アンケート等の作成印刷費用</t>
    <rPh sb="21" eb="22">
      <t>トウ</t>
    </rPh>
    <phoneticPr fontId="3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</si>
  <si>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3"/>
  </si>
  <si>
    <t>全ての事業につき総予算の５％以内としてください。（子議案は０％）</t>
    <rPh sb="25" eb="26">
      <t>コ</t>
    </rPh>
    <rPh sb="26" eb="28">
      <t>ギアン</t>
    </rPh>
    <phoneticPr fontId="3"/>
  </si>
  <si>
    <t>勘定科目の内容説明</t>
    <phoneticPr fontId="3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</si>
  <si>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3"/>
  </si>
  <si>
    <t>※不要な行は削除すること</t>
    <rPh sb="1" eb="3">
      <t>フヨウ</t>
    </rPh>
    <rPh sb="4" eb="5">
      <t>ギョウ</t>
    </rPh>
    <rPh sb="6" eb="8">
      <t>サクジョ</t>
    </rPh>
    <phoneticPr fontId="3"/>
  </si>
  <si>
    <t>＊</t>
    <phoneticPr fontId="3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</si>
  <si>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</si>
  <si>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3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</si>
  <si>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19">
      <t>キシワダ</t>
    </rPh>
    <rPh sb="19" eb="20">
      <t>バン</t>
    </rPh>
    <rPh sb="20" eb="23">
      <t>セイケイジュク</t>
    </rPh>
    <phoneticPr fontId="3"/>
  </si>
  <si>
    <t>１月度定例会新年互礼会</t>
    <rPh sb="1" eb="3">
      <t>ガツド</t>
    </rPh>
    <rPh sb="3" eb="6">
      <t>テイレイカイ</t>
    </rPh>
    <rPh sb="6" eb="8">
      <t>シンネン</t>
    </rPh>
    <rPh sb="8" eb="11">
      <t>ゴレイカイ</t>
    </rPh>
    <phoneticPr fontId="3"/>
  </si>
  <si>
    <t>４月度定例会異業種交流会</t>
    <rPh sb="1" eb="3">
      <t>ガツド</t>
    </rPh>
    <rPh sb="3" eb="6">
      <t>テイレイカイ</t>
    </rPh>
    <rPh sb="6" eb="9">
      <t>イギョウシュ</t>
    </rPh>
    <rPh sb="9" eb="12">
      <t>コウリュウカイ</t>
    </rPh>
    <phoneticPr fontId="3"/>
  </si>
  <si>
    <t>８月度定例会『第１５回岸和田版青経塾』</t>
    <rPh sb="1" eb="3">
      <t>ガツド</t>
    </rPh>
    <rPh sb="3" eb="6">
      <t>テイレイカイ</t>
    </rPh>
    <rPh sb="7" eb="8">
      <t>ダイ</t>
    </rPh>
    <rPh sb="10" eb="11">
      <t>カイ</t>
    </rPh>
    <rPh sb="11" eb="15">
      <t>キシワダバン</t>
    </rPh>
    <rPh sb="15" eb="18">
      <t>セイケイジュク</t>
    </rPh>
    <phoneticPr fontId="3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</si>
  <si>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23">
      <t>キシワダバンセイケイジュク</t>
    </rPh>
    <phoneticPr fontId="3"/>
  </si>
  <si>
    <t>（　事業名称　：８月度定例会『第１５回岸和田版青経塾』　　）</t>
    <rPh sb="9" eb="11">
      <t>ガツド</t>
    </rPh>
    <rPh sb="11" eb="27">
      <t>テイレイカイ｢ダイ15カイキシワダバンセイケイジュク｣</t>
    </rPh>
    <phoneticPr fontId="3"/>
  </si>
  <si>
    <t>事業収入</t>
    <rPh sb="0" eb="2">
      <t>ジギョウ</t>
    </rPh>
    <rPh sb="2" eb="4">
      <t>シュウニュウ</t>
    </rPh>
    <phoneticPr fontId="3"/>
  </si>
  <si>
    <t>会場費</t>
    <rPh sb="0" eb="3">
      <t>カイジョウヒ</t>
    </rPh>
    <phoneticPr fontId="3"/>
  </si>
  <si>
    <t>諸謝金</t>
    <rPh sb="0" eb="1">
      <t>ショ</t>
    </rPh>
    <rPh sb="1" eb="2">
      <t>シャ</t>
    </rPh>
    <rPh sb="2" eb="3">
      <t>キン</t>
    </rPh>
    <phoneticPr fontId="3"/>
  </si>
  <si>
    <t>講演料（交通費込み）</t>
    <rPh sb="0" eb="3">
      <t>コウエンリョウ</t>
    </rPh>
    <rPh sb="4" eb="7">
      <t>コウツウヒ</t>
    </rPh>
    <rPh sb="7" eb="8">
      <t>コ</t>
    </rPh>
    <phoneticPr fontId="3"/>
  </si>
  <si>
    <t>南海浪切ホール　小ホール 
会場利用料（午後・夜間）</t>
    <rPh sb="0" eb="2">
      <t>ナンカイ</t>
    </rPh>
    <rPh sb="2" eb="4">
      <t>ナミキリ</t>
    </rPh>
    <rPh sb="8" eb="9">
      <t>ショウ</t>
    </rPh>
    <rPh sb="14" eb="16">
      <t>カイジョウ</t>
    </rPh>
    <rPh sb="16" eb="19">
      <t>リヨウリョウ</t>
    </rPh>
    <rPh sb="20" eb="22">
      <t>ゴゴ</t>
    </rPh>
    <rPh sb="23" eb="25">
      <t>ヤカン</t>
    </rPh>
    <phoneticPr fontId="3"/>
  </si>
  <si>
    <t>記念品代</t>
    <rPh sb="0" eb="4">
      <t>キネンヒンダイ</t>
    </rPh>
    <phoneticPr fontId="3"/>
  </si>
  <si>
    <t>お土産代</t>
    <rPh sb="1" eb="3">
      <t>ミヤゲ</t>
    </rPh>
    <rPh sb="3" eb="4">
      <t>ダイ</t>
    </rPh>
    <phoneticPr fontId="3"/>
  </si>
  <si>
    <t>ＰＲ費</t>
    <rPh sb="2" eb="3">
      <t>ヒ</t>
    </rPh>
    <phoneticPr fontId="3"/>
  </si>
  <si>
    <t>チラシデザイン代</t>
    <rPh sb="7" eb="8">
      <t>ダイ</t>
    </rPh>
    <phoneticPr fontId="3"/>
  </si>
  <si>
    <t>チラシ印刷代（１０００部）</t>
    <rPh sb="3" eb="6">
      <t>インサツダイ</t>
    </rPh>
    <rPh sb="11" eb="12">
      <t>ブ</t>
    </rPh>
    <phoneticPr fontId="3"/>
  </si>
  <si>
    <t>ＳＮＳ広告費</t>
    <rPh sb="3" eb="5">
      <t>コウコク</t>
    </rPh>
    <rPh sb="5" eb="6">
      <t>ヒ</t>
    </rPh>
    <phoneticPr fontId="3"/>
  </si>
  <si>
    <t>振込手数料</t>
    <rPh sb="0" eb="5">
      <t>フリコミテスウリョウ</t>
    </rPh>
    <phoneticPr fontId="3"/>
  </si>
  <si>
    <t>講師　水等</t>
    <rPh sb="0" eb="2">
      <t>コウシ</t>
    </rPh>
    <rPh sb="3" eb="4">
      <t>ミズ</t>
    </rPh>
    <rPh sb="4" eb="5">
      <t>トウ</t>
    </rPh>
    <phoneticPr fontId="3"/>
  </si>
  <si>
    <t>ラクスル株式会社</t>
    <rPh sb="4" eb="8">
      <t>カブシキガイシャ</t>
    </rPh>
    <phoneticPr fontId="3"/>
  </si>
  <si>
    <t>チラシ印刷代</t>
    <rPh sb="3" eb="6">
      <t>インサツダイ</t>
    </rPh>
    <phoneticPr fontId="3"/>
  </si>
  <si>
    <t>11月度定例会PR事業</t>
    <rPh sb="2" eb="4">
      <t>ガツド</t>
    </rPh>
    <rPh sb="4" eb="7">
      <t>テイレイカイ</t>
    </rPh>
    <rPh sb="9" eb="11">
      <t>ジギョウ</t>
    </rPh>
    <phoneticPr fontId="3"/>
  </si>
  <si>
    <t>高座等設置料</t>
  </si>
  <si>
    <t>株式会社笑福亭たま事務所</t>
    <rPh sb="0" eb="4">
      <t>カブシキガイシャ</t>
    </rPh>
    <rPh sb="4" eb="7">
      <t>ショウフクテイ</t>
    </rPh>
    <rPh sb="9" eb="12">
      <t>ジムショ</t>
    </rPh>
    <phoneticPr fontId="3"/>
  </si>
  <si>
    <t>講演料</t>
    <rPh sb="0" eb="3">
      <t>コウエンリョウ</t>
    </rPh>
    <phoneticPr fontId="3"/>
  </si>
  <si>
    <t>南海浪切ホール</t>
    <rPh sb="0" eb="4">
      <t>ナンカイナミキリ</t>
    </rPh>
    <phoneticPr fontId="3"/>
  </si>
  <si>
    <t>高座等設置料</t>
    <rPh sb="0" eb="3">
      <t>コウザトウ</t>
    </rPh>
    <rPh sb="3" eb="6">
      <t>セッチリョウ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</si>
</sst>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4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7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top"/>
    </xf>
    <xf numFmtId="0" fontId="6" fillId="2" borderId="9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4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4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/>
    <xf numFmtId="0" fontId="1" fillId="0" borderId="0" xfId="14" applyFont="1" applyBorder="1" applyAlignment="1">
      <alignment vertical="center"/>
    </xf>
    <xf numFmtId="0" fontId="6" fillId="2" borderId="11" xfId="0" applyFont="1" applyFill="1" applyBorder="1" applyAlignment="1">
      <alignment horizontal="left" vertical="center" wrapText="1"/>
    </xf>
    <xf numFmtId="0" fontId="15" fillId="2" borderId="19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4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19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4" fillId="0" borderId="7" xfId="5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5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5" fillId="0" borderId="0" xfId="14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7" xfId="0" applyNumberFormat="1" applyFont="1" applyBorder="1" applyAlignment="1">
      <alignment horizontal="center" vertical="center" wrapText="1"/>
    </xf>
    <xf numFmtId="38" fontId="12" fillId="0" borderId="28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7" fillId="0" borderId="29" xfId="6" applyNumberFormat="1" applyFont="1" applyBorder="1" applyAlignment="1">
      <alignment vertical="center"/>
    </xf>
    <xf numFmtId="177" fontId="7" fillId="0" borderId="2" xfId="6" applyNumberFormat="1" applyFont="1" applyBorder="1" applyAlignment="1">
      <alignment vertical="center"/>
    </xf>
    <xf numFmtId="177" fontId="7" fillId="0" borderId="9" xfId="6" applyNumberFormat="1" applyFont="1" applyBorder="1" applyAlignment="1">
      <alignment vertical="center"/>
    </xf>
    <xf numFmtId="177" fontId="7" fillId="0" borderId="30" xfId="6" applyNumberFormat="1" applyFont="1" applyBorder="1" applyAlignment="1">
      <alignment vertical="center"/>
    </xf>
    <xf numFmtId="177" fontId="7" fillId="0" borderId="31" xfId="6" applyNumberFormat="1" applyFont="1" applyBorder="1" applyAlignment="1">
      <alignment vertical="center"/>
    </xf>
    <xf numFmtId="0" fontId="10" fillId="0" borderId="23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2" xfId="0" applyFont="1" applyBorder="1" applyAlignment="1">
      <alignment horizontal="center" vertical="center"/>
    </xf>
    <xf numFmtId="176" fontId="11" fillId="0" borderId="33" xfId="0" applyNumberFormat="1" applyFont="1" applyBorder="1" applyAlignment="1">
      <alignment horizontal="left" vertical="center"/>
    </xf>
    <xf numFmtId="179" fontId="7" fillId="0" borderId="9" xfId="0" applyNumberFormat="1" applyFont="1" applyBorder="1" applyAlignment="1">
      <alignment horizontal="right" vertical="center"/>
    </xf>
    <xf numFmtId="179" fontId="7" fillId="0" borderId="11" xfId="0" applyNumberFormat="1" applyFont="1" applyBorder="1" applyAlignment="1">
      <alignment horizontal="right" vertical="center"/>
    </xf>
    <xf numFmtId="179" fontId="7" fillId="0" borderId="10" xfId="0" applyNumberFormat="1" applyFont="1" applyBorder="1" applyAlignment="1">
      <alignment horizontal="right" vertical="center"/>
    </xf>
    <xf numFmtId="49" fontId="7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1" xfId="14" applyFont="1" applyBorder="1" applyAlignment="1">
      <alignment horizontal="center" vertical="center" wrapText="1"/>
    </xf>
    <xf numFmtId="0" fontId="15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9" xfId="14" applyFont="1" applyBorder="1" applyAlignment="1">
      <alignment horizontal="center" vertical="center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38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3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39" fillId="0" borderId="0" xfId="0" applyFont="1" applyBorder="1" applyAlignment="1">
      <alignment horizontal="justify" vertical="center" wrapText="1"/>
    </xf>
    <xf numFmtId="0" fontId="38" fillId="0" borderId="0" xfId="0" applyFont="1" applyAlignment="1">
      <alignment vertical="center" wrapText="1"/>
    </xf>
    <xf numFmtId="0" fontId="39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justify" vertical="center"/>
    </xf>
    <xf numFmtId="0" fontId="0" fillId="0" borderId="11" xfId="0" applyBorder="1"/>
    <xf numFmtId="0" fontId="37" fillId="0" borderId="9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justify" vertical="center" wrapText="1"/>
    </xf>
    <xf numFmtId="0" fontId="37" fillId="0" borderId="4" xfId="0" applyFont="1" applyBorder="1" applyAlignment="1">
      <alignment horizontal="justify" vertical="center" wrapText="1"/>
    </xf>
    <xf numFmtId="0" fontId="37" fillId="0" borderId="18" xfId="0" applyFont="1" applyBorder="1" applyAlignment="1">
      <alignment horizontal="justify" vertical="center" wrapText="1"/>
    </xf>
    <xf numFmtId="0" fontId="37" fillId="0" borderId="22" xfId="0" applyFont="1" applyBorder="1" applyAlignment="1">
      <alignment horizontal="justify" vertical="center" wrapText="1"/>
    </xf>
    <xf numFmtId="0" fontId="37" fillId="0" borderId="6" xfId="0" applyFont="1" applyBorder="1" applyAlignment="1">
      <alignment horizontal="justify" vertical="center" wrapText="1"/>
    </xf>
    <xf numFmtId="0" fontId="37" fillId="0" borderId="10" xfId="0" applyFont="1" applyBorder="1" applyAlignment="1">
      <alignment horizontal="justify" vertical="center" wrapText="1"/>
    </xf>
    <xf numFmtId="0" fontId="5" fillId="0" borderId="0" xfId="0" applyFont="1" applyBorder="1"/>
    <xf numFmtId="0" fontId="38" fillId="0" borderId="0" xfId="0" applyFont="1" applyBorder="1" applyAlignment="1">
      <alignment vertical="center" wrapText="1"/>
    </xf>
    <xf numFmtId="0" fontId="26" fillId="0" borderId="19" xfId="0" applyFont="1" applyBorder="1"/>
    <xf numFmtId="0" fontId="37" fillId="0" borderId="8" xfId="0" applyFont="1" applyBorder="1" applyAlignment="1">
      <alignment horizontal="justify" vertical="center" wrapText="1"/>
    </xf>
    <xf numFmtId="0" fontId="37" fillId="0" borderId="9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7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" fillId="0" borderId="9" xfId="14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2" fillId="0" borderId="9" xfId="5" applyFont="1" applyBorder="1" applyAlignment="1">
      <alignment horizontal="center" vertical="center"/>
    </xf>
    <xf numFmtId="0" fontId="4" fillId="0" borderId="9" xfId="5" applyBorder="1" applyAlignment="1">
      <alignment horizontal="center" vertical="center"/>
    </xf>
    <xf numFmtId="177" fontId="0" fillId="3" borderId="6" xfId="14" applyNumberFormat="1" applyFont="1" applyFill="1" applyBorder="1" applyAlignment="1">
      <alignment vertical="center"/>
    </xf>
    <xf numFmtId="177" fontId="0" fillId="3" borderId="8" xfId="14" applyNumberFormat="1" applyFont="1" applyFill="1" applyBorder="1" applyAlignment="1">
      <alignment vertical="center"/>
    </xf>
    <xf numFmtId="0" fontId="4" fillId="0" borderId="8" xfId="5" applyBorder="1" applyAlignment="1">
      <alignment horizontal="center" vertical="center"/>
    </xf>
    <xf numFmtId="0" fontId="5" fillId="0" borderId="12" xfId="1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37" fillId="0" borderId="43" xfId="0" applyFont="1" applyBorder="1" applyAlignment="1">
      <alignment horizontal="justify" vertical="center" wrapText="1"/>
    </xf>
    <xf numFmtId="0" fontId="37" fillId="0" borderId="4" xfId="0" applyFont="1" applyBorder="1" applyAlignment="1">
      <alignment horizontal="justify" vertical="center" wrapText="1"/>
    </xf>
    <xf numFmtId="0" fontId="37" fillId="0" borderId="12" xfId="0" applyFont="1" applyBorder="1" applyAlignment="1">
      <alignment horizontal="justify" vertical="center" wrapText="1"/>
    </xf>
    <xf numFmtId="0" fontId="37" fillId="0" borderId="13" xfId="0" applyFont="1" applyBorder="1" applyAlignment="1">
      <alignment horizontal="justify" vertical="center" wrapText="1"/>
    </xf>
    <xf numFmtId="0" fontId="37" fillId="0" borderId="3" xfId="0" applyFont="1" applyBorder="1" applyAlignment="1">
      <alignment horizontal="justify" vertical="center" wrapText="1"/>
    </xf>
    <xf numFmtId="0" fontId="37" fillId="0" borderId="2" xfId="0" applyFont="1" applyBorder="1" applyAlignment="1">
      <alignment horizontal="justify" vertical="center" wrapText="1"/>
    </xf>
    <xf numFmtId="0" fontId="37" fillId="0" borderId="25" xfId="0" applyFont="1" applyBorder="1" applyAlignment="1">
      <alignment horizontal="justify" vertical="center" wrapText="1"/>
    </xf>
    <xf numFmtId="0" fontId="37" fillId="0" borderId="0" xfId="0" applyFont="1" applyBorder="1" applyAlignment="1">
      <alignment horizontal="justify" vertical="center" wrapText="1"/>
    </xf>
    <xf numFmtId="0" fontId="37" fillId="0" borderId="37" xfId="0" applyFont="1" applyBorder="1" applyAlignment="1">
      <alignment horizontal="justify" vertical="center" wrapText="1"/>
    </xf>
    <xf numFmtId="0" fontId="37" fillId="0" borderId="26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22" xfId="0" applyFont="1" applyBorder="1" applyAlignment="1">
      <alignment horizontal="justify" vertical="center" wrapText="1"/>
    </xf>
    <xf numFmtId="0" fontId="37" fillId="0" borderId="18" xfId="0" applyFont="1" applyBorder="1" applyAlignment="1">
      <alignment horizontal="justify" vertical="center" wrapText="1"/>
    </xf>
    <xf numFmtId="0" fontId="37" fillId="0" borderId="10" xfId="0" applyFont="1" applyBorder="1" applyAlignment="1">
      <alignment horizontal="justify" vertical="center"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7" fillId="0" borderId="9" xfId="0" applyFont="1" applyBorder="1" applyAlignment="1">
      <alignment horizontal="justify" vertical="center" wrapText="1"/>
    </xf>
    <xf numFmtId="0" fontId="15" fillId="0" borderId="0" xfId="0" applyFont="1" applyAlignment="1">
      <alignment horizontal="center"/>
    </xf>
    <xf numFmtId="0" fontId="39" fillId="0" borderId="0" xfId="0" applyFont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38" fontId="7" fillId="0" borderId="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8" fontId="12" fillId="0" borderId="27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7" fillId="0" borderId="40" xfId="6" applyFont="1" applyBorder="1" applyAlignment="1">
      <alignment vertical="center"/>
    </xf>
    <xf numFmtId="38" fontId="7" fillId="0" borderId="41" xfId="6" applyFont="1" applyBorder="1" applyAlignment="1">
      <alignment vertical="center"/>
    </xf>
    <xf numFmtId="0" fontId="7" fillId="0" borderId="11" xfId="14" applyFont="1" applyBorder="1" applyAlignment="1">
      <alignment horizontal="left" vertical="center"/>
    </xf>
    <xf numFmtId="0" fontId="7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7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  <xf numFmtId="38" fontId="7" fillId="0" borderId="29" xfId="6" applyFont="1" applyBorder="1" applyAlignment="1">
      <alignment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namikiri%20mitumori.pdf" TargetMode="External"/><Relationship Id="rId2" Type="http://schemas.openxmlformats.org/officeDocument/2006/relationships/hyperlink" Target="..\siryoh\mitumori\rakusuru.pdf" TargetMode="External"/><Relationship Id="rId1" Type="http://schemas.openxmlformats.org/officeDocument/2006/relationships/hyperlink" Target="..\siryoh\mitumori\tama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mitumori\shouho-ru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namikiri%20mitumori.pdf" TargetMode="External"/><Relationship Id="rId2" Type="http://schemas.openxmlformats.org/officeDocument/2006/relationships/hyperlink" Target="..\siryoh\mitumori\tama.pdf" TargetMode="External"/><Relationship Id="rId1" Type="http://schemas.openxmlformats.org/officeDocument/2006/relationships/hyperlink" Target="https://d.docs.live.net/9fd5d7854ab3e0b8/&#12487;&#12473;&#12463;&#12488;&#12483;&#12503;/2022.08%20seikeizyuku/siryoh/mitumori/rakusuru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53" t="s">
        <v>319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189"/>
      <c r="S1" s="189"/>
    </row>
    <row r="2" spans="1:22" ht="5.25" customHeight="1" x14ac:dyDescent="0.2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1"/>
      <c r="R2" s="189"/>
      <c r="S2" s="189"/>
    </row>
    <row r="3" spans="1:22" ht="26.4" x14ac:dyDescent="0.2">
      <c r="A3" s="60" t="s">
        <v>140</v>
      </c>
      <c r="B3" s="61" t="s">
        <v>82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83</v>
      </c>
      <c r="R3" s="62"/>
      <c r="S3" s="63" t="s">
        <v>114</v>
      </c>
      <c r="V3" s="53" t="s">
        <v>113</v>
      </c>
    </row>
    <row r="4" spans="1:22" ht="27" customHeight="1" x14ac:dyDescent="0.2">
      <c r="A4" s="256"/>
      <c r="B4" s="257"/>
      <c r="C4" s="254" t="s">
        <v>267</v>
      </c>
      <c r="D4" s="255"/>
      <c r="E4" s="254" t="s">
        <v>268</v>
      </c>
      <c r="F4" s="255"/>
      <c r="G4" s="258" t="s">
        <v>266</v>
      </c>
      <c r="H4" s="259"/>
      <c r="I4" s="254" t="s">
        <v>269</v>
      </c>
      <c r="J4" s="255"/>
      <c r="K4" s="254" t="s">
        <v>270</v>
      </c>
      <c r="L4" s="255"/>
      <c r="M4" s="254" t="s">
        <v>271</v>
      </c>
      <c r="N4" s="255"/>
      <c r="O4" s="258" t="s">
        <v>266</v>
      </c>
      <c r="P4" s="259"/>
      <c r="Q4" s="201" t="s">
        <v>138</v>
      </c>
      <c r="R4" s="62"/>
      <c r="S4" s="63"/>
    </row>
    <row r="5" spans="1:22" ht="21" customHeight="1" x14ac:dyDescent="0.2">
      <c r="A5" s="251" t="s">
        <v>150</v>
      </c>
      <c r="B5" s="252"/>
      <c r="C5" s="65" t="s">
        <v>134</v>
      </c>
      <c r="D5" s="65" t="s">
        <v>135</v>
      </c>
      <c r="E5" s="65" t="s">
        <v>134</v>
      </c>
      <c r="F5" s="65" t="s">
        <v>135</v>
      </c>
      <c r="G5" s="65" t="s">
        <v>134</v>
      </c>
      <c r="H5" s="65" t="s">
        <v>135</v>
      </c>
      <c r="I5" s="65" t="s">
        <v>134</v>
      </c>
      <c r="J5" s="65" t="s">
        <v>135</v>
      </c>
      <c r="K5" s="65" t="s">
        <v>134</v>
      </c>
      <c r="L5" s="65" t="s">
        <v>135</v>
      </c>
      <c r="M5" s="65" t="s">
        <v>134</v>
      </c>
      <c r="N5" s="65" t="s">
        <v>135</v>
      </c>
      <c r="O5" s="65" t="s">
        <v>134</v>
      </c>
      <c r="P5" s="65" t="s">
        <v>135</v>
      </c>
      <c r="Q5" s="69" t="s">
        <v>272</v>
      </c>
      <c r="R5" s="62"/>
      <c r="S5" s="63"/>
    </row>
    <row r="6" spans="1:22" ht="15" customHeight="1" x14ac:dyDescent="0.2">
      <c r="A6" s="68"/>
      <c r="B6" s="187" t="s">
        <v>280</v>
      </c>
      <c r="C6" s="65" t="s">
        <v>137</v>
      </c>
      <c r="D6" s="65" t="s">
        <v>139</v>
      </c>
      <c r="E6" s="65" t="s">
        <v>137</v>
      </c>
      <c r="F6" s="65" t="s">
        <v>139</v>
      </c>
      <c r="G6" s="65" t="s">
        <v>139</v>
      </c>
      <c r="H6" s="65" t="s">
        <v>137</v>
      </c>
      <c r="I6" s="65" t="s">
        <v>137</v>
      </c>
      <c r="J6" s="65" t="s">
        <v>139</v>
      </c>
      <c r="K6" s="65" t="s">
        <v>137</v>
      </c>
      <c r="L6" s="65" t="s">
        <v>233</v>
      </c>
      <c r="M6" s="65" t="s">
        <v>137</v>
      </c>
      <c r="N6" s="65" t="s">
        <v>233</v>
      </c>
      <c r="O6" s="65" t="s">
        <v>233</v>
      </c>
      <c r="P6" s="65" t="s">
        <v>234</v>
      </c>
      <c r="Q6" s="108"/>
      <c r="R6" s="62"/>
      <c r="S6" s="62"/>
    </row>
    <row r="7" spans="1:22" ht="15" customHeight="1" x14ac:dyDescent="0.2">
      <c r="A7" s="68"/>
      <c r="B7" s="70" t="s">
        <v>222</v>
      </c>
      <c r="C7" s="65" t="s">
        <v>137</v>
      </c>
      <c r="D7" s="65" t="s">
        <v>139</v>
      </c>
      <c r="E7" s="65" t="s">
        <v>137</v>
      </c>
      <c r="F7" s="65" t="s">
        <v>137</v>
      </c>
      <c r="G7" s="65" t="s">
        <v>139</v>
      </c>
      <c r="H7" s="65" t="s">
        <v>139</v>
      </c>
      <c r="I7" s="65" t="s">
        <v>137</v>
      </c>
      <c r="J7" s="65" t="s">
        <v>137</v>
      </c>
      <c r="K7" s="65" t="s">
        <v>137</v>
      </c>
      <c r="L7" s="65" t="s">
        <v>137</v>
      </c>
      <c r="M7" s="65" t="s">
        <v>137</v>
      </c>
      <c r="N7" s="65" t="s">
        <v>137</v>
      </c>
      <c r="O7" s="65" t="s">
        <v>233</v>
      </c>
      <c r="P7" s="65" t="s">
        <v>233</v>
      </c>
      <c r="Q7" s="108"/>
      <c r="R7" s="62"/>
      <c r="S7" s="62"/>
    </row>
    <row r="8" spans="1:22" ht="15" customHeight="1" x14ac:dyDescent="0.2">
      <c r="A8" s="71" t="s">
        <v>84</v>
      </c>
      <c r="B8" s="70" t="s">
        <v>86</v>
      </c>
      <c r="C8" s="65" t="s">
        <v>137</v>
      </c>
      <c r="D8" s="65" t="s">
        <v>139</v>
      </c>
      <c r="E8" s="65" t="s">
        <v>137</v>
      </c>
      <c r="F8" s="65" t="s">
        <v>137</v>
      </c>
      <c r="G8" s="65" t="s">
        <v>139</v>
      </c>
      <c r="H8" s="65" t="s">
        <v>139</v>
      </c>
      <c r="I8" s="65" t="s">
        <v>137</v>
      </c>
      <c r="J8" s="65" t="s">
        <v>137</v>
      </c>
      <c r="K8" s="65" t="s">
        <v>137</v>
      </c>
      <c r="L8" s="65" t="s">
        <v>137</v>
      </c>
      <c r="M8" s="65" t="s">
        <v>137</v>
      </c>
      <c r="N8" s="65" t="s">
        <v>234</v>
      </c>
      <c r="O8" s="65" t="s">
        <v>233</v>
      </c>
      <c r="P8" s="65" t="s">
        <v>233</v>
      </c>
      <c r="Q8" s="72"/>
      <c r="R8" s="189"/>
      <c r="S8" s="189"/>
    </row>
    <row r="9" spans="1:22" s="192" customFormat="1" ht="15" hidden="1" customHeight="1" x14ac:dyDescent="0.2">
      <c r="A9" s="169" t="s">
        <v>49</v>
      </c>
      <c r="B9" s="170" t="s">
        <v>88</v>
      </c>
      <c r="C9" s="171" t="s">
        <v>137</v>
      </c>
      <c r="D9" s="171" t="s">
        <v>139</v>
      </c>
      <c r="E9" s="171" t="s">
        <v>137</v>
      </c>
      <c r="F9" s="171" t="s">
        <v>137</v>
      </c>
      <c r="G9" s="171" t="s">
        <v>139</v>
      </c>
      <c r="H9" s="171" t="s">
        <v>139</v>
      </c>
      <c r="I9" s="171" t="s">
        <v>137</v>
      </c>
      <c r="J9" s="171" t="s">
        <v>137</v>
      </c>
      <c r="K9" s="171" t="s">
        <v>137</v>
      </c>
      <c r="L9" s="171" t="s">
        <v>137</v>
      </c>
      <c r="M9" s="171" t="s">
        <v>139</v>
      </c>
      <c r="N9" s="171" t="s">
        <v>139</v>
      </c>
      <c r="O9" s="171" t="s">
        <v>233</v>
      </c>
      <c r="P9" s="171" t="s">
        <v>233</v>
      </c>
      <c r="Q9" s="172" t="s">
        <v>147</v>
      </c>
    </row>
    <row r="10" spans="1:22" ht="15" customHeight="1" x14ac:dyDescent="0.2">
      <c r="A10" s="71" t="s">
        <v>49</v>
      </c>
      <c r="B10" s="70" t="s">
        <v>95</v>
      </c>
      <c r="C10" s="65" t="s">
        <v>137</v>
      </c>
      <c r="D10" s="65" t="s">
        <v>139</v>
      </c>
      <c r="E10" s="65" t="s">
        <v>137</v>
      </c>
      <c r="F10" s="65" t="s">
        <v>137</v>
      </c>
      <c r="G10" s="65" t="s">
        <v>139</v>
      </c>
      <c r="H10" s="65" t="s">
        <v>139</v>
      </c>
      <c r="I10" s="65" t="s">
        <v>151</v>
      </c>
      <c r="J10" s="65" t="s">
        <v>151</v>
      </c>
      <c r="K10" s="65" t="s">
        <v>151</v>
      </c>
      <c r="L10" s="65" t="s">
        <v>151</v>
      </c>
      <c r="M10" s="65" t="s">
        <v>151</v>
      </c>
      <c r="N10" s="65" t="s">
        <v>151</v>
      </c>
      <c r="O10" s="65" t="s">
        <v>233</v>
      </c>
      <c r="P10" s="65" t="s">
        <v>233</v>
      </c>
      <c r="Q10" s="72"/>
    </row>
    <row r="11" spans="1:22" ht="15" customHeight="1" x14ac:dyDescent="0.2">
      <c r="A11" s="71" t="s">
        <v>85</v>
      </c>
      <c r="B11" s="70" t="s">
        <v>80</v>
      </c>
      <c r="C11" s="65" t="s">
        <v>137</v>
      </c>
      <c r="D11" s="65" t="s">
        <v>139</v>
      </c>
      <c r="E11" s="65" t="s">
        <v>137</v>
      </c>
      <c r="F11" s="65" t="s">
        <v>137</v>
      </c>
      <c r="G11" s="65" t="s">
        <v>139</v>
      </c>
      <c r="H11" s="65" t="s">
        <v>139</v>
      </c>
      <c r="I11" s="65" t="s">
        <v>139</v>
      </c>
      <c r="J11" s="65" t="s">
        <v>139</v>
      </c>
      <c r="K11" s="65" t="s">
        <v>139</v>
      </c>
      <c r="L11" s="65" t="s">
        <v>139</v>
      </c>
      <c r="M11" s="65" t="s">
        <v>139</v>
      </c>
      <c r="N11" s="65" t="s">
        <v>139</v>
      </c>
      <c r="O11" s="65" t="s">
        <v>233</v>
      </c>
      <c r="P11" s="65" t="s">
        <v>233</v>
      </c>
      <c r="Q11" s="72"/>
    </row>
    <row r="12" spans="1:22" ht="21" customHeight="1" x14ac:dyDescent="0.2">
      <c r="A12" s="71" t="s">
        <v>87</v>
      </c>
      <c r="B12" s="70" t="s">
        <v>244</v>
      </c>
      <c r="C12" s="65" t="s">
        <v>137</v>
      </c>
      <c r="D12" s="65" t="s">
        <v>139</v>
      </c>
      <c r="E12" s="65" t="s">
        <v>137</v>
      </c>
      <c r="F12" s="65" t="s">
        <v>137</v>
      </c>
      <c r="G12" s="65" t="s">
        <v>139</v>
      </c>
      <c r="H12" s="65" t="s">
        <v>139</v>
      </c>
      <c r="I12" s="65" t="s">
        <v>137</v>
      </c>
      <c r="J12" s="65" t="s">
        <v>137</v>
      </c>
      <c r="K12" s="65" t="s">
        <v>137</v>
      </c>
      <c r="L12" s="65" t="s">
        <v>137</v>
      </c>
      <c r="M12" s="65" t="s">
        <v>137</v>
      </c>
      <c r="N12" s="65" t="s">
        <v>137</v>
      </c>
      <c r="O12" s="65" t="s">
        <v>233</v>
      </c>
      <c r="P12" s="65" t="s">
        <v>233</v>
      </c>
      <c r="Q12" s="72" t="s">
        <v>228</v>
      </c>
    </row>
    <row r="13" spans="1:22" ht="21" customHeight="1" x14ac:dyDescent="0.2">
      <c r="A13" s="71" t="s">
        <v>89</v>
      </c>
      <c r="B13" s="70" t="s">
        <v>148</v>
      </c>
      <c r="C13" s="65" t="s">
        <v>136</v>
      </c>
      <c r="D13" s="65" t="s">
        <v>139</v>
      </c>
      <c r="E13" s="65" t="s">
        <v>136</v>
      </c>
      <c r="F13" s="65" t="s">
        <v>230</v>
      </c>
      <c r="G13" s="65" t="s">
        <v>139</v>
      </c>
      <c r="H13" s="65" t="s">
        <v>139</v>
      </c>
      <c r="I13" s="65" t="s">
        <v>136</v>
      </c>
      <c r="J13" s="65" t="s">
        <v>230</v>
      </c>
      <c r="K13" s="65" t="s">
        <v>139</v>
      </c>
      <c r="L13" s="65" t="s">
        <v>139</v>
      </c>
      <c r="M13" s="65" t="s">
        <v>136</v>
      </c>
      <c r="N13" s="65" t="s">
        <v>136</v>
      </c>
      <c r="O13" s="65" t="s">
        <v>233</v>
      </c>
      <c r="P13" s="65" t="s">
        <v>233</v>
      </c>
      <c r="Q13" s="69" t="s">
        <v>238</v>
      </c>
    </row>
    <row r="14" spans="1:22" ht="15" customHeight="1" x14ac:dyDescent="0.2">
      <c r="A14" s="71" t="s">
        <v>90</v>
      </c>
      <c r="B14" s="70" t="s">
        <v>141</v>
      </c>
      <c r="C14" s="65" t="s">
        <v>136</v>
      </c>
      <c r="D14" s="65" t="s">
        <v>139</v>
      </c>
      <c r="E14" s="65" t="s">
        <v>136</v>
      </c>
      <c r="F14" s="65" t="s">
        <v>152</v>
      </c>
      <c r="G14" s="65" t="s">
        <v>139</v>
      </c>
      <c r="H14" s="65" t="s">
        <v>139</v>
      </c>
      <c r="I14" s="65" t="s">
        <v>152</v>
      </c>
      <c r="J14" s="65" t="s">
        <v>152</v>
      </c>
      <c r="K14" s="65" t="s">
        <v>152</v>
      </c>
      <c r="L14" s="65" t="s">
        <v>152</v>
      </c>
      <c r="M14" s="65" t="s">
        <v>151</v>
      </c>
      <c r="N14" s="65" t="s">
        <v>151</v>
      </c>
      <c r="O14" s="65" t="s">
        <v>233</v>
      </c>
      <c r="P14" s="65" t="s">
        <v>233</v>
      </c>
      <c r="Q14" s="72" t="s">
        <v>143</v>
      </c>
    </row>
    <row r="15" spans="1:22" ht="15" customHeight="1" x14ac:dyDescent="0.2">
      <c r="A15" s="71" t="s">
        <v>91</v>
      </c>
      <c r="B15" s="70" t="s">
        <v>276</v>
      </c>
      <c r="C15" s="65" t="s">
        <v>153</v>
      </c>
      <c r="D15" s="65" t="s">
        <v>154</v>
      </c>
      <c r="E15" s="65" t="s">
        <v>153</v>
      </c>
      <c r="F15" s="65" t="s">
        <v>153</v>
      </c>
      <c r="G15" s="65" t="s">
        <v>139</v>
      </c>
      <c r="H15" s="65" t="s">
        <v>139</v>
      </c>
      <c r="I15" s="65" t="s">
        <v>153</v>
      </c>
      <c r="J15" s="65" t="s">
        <v>153</v>
      </c>
      <c r="K15" s="65" t="s">
        <v>153</v>
      </c>
      <c r="L15" s="65" t="s">
        <v>153</v>
      </c>
      <c r="M15" s="65" t="s">
        <v>154</v>
      </c>
      <c r="N15" s="65" t="s">
        <v>154</v>
      </c>
      <c r="O15" s="65" t="s">
        <v>233</v>
      </c>
      <c r="P15" s="65" t="s">
        <v>233</v>
      </c>
      <c r="Q15" s="72" t="s">
        <v>155</v>
      </c>
    </row>
    <row r="16" spans="1:22" ht="15" customHeight="1" x14ac:dyDescent="0.2">
      <c r="A16" s="71" t="s">
        <v>93</v>
      </c>
      <c r="B16" s="70" t="s">
        <v>92</v>
      </c>
      <c r="C16" s="65" t="s">
        <v>136</v>
      </c>
      <c r="D16" s="65" t="s">
        <v>139</v>
      </c>
      <c r="E16" s="65" t="s">
        <v>136</v>
      </c>
      <c r="F16" s="65" t="s">
        <v>136</v>
      </c>
      <c r="G16" s="65" t="s">
        <v>139</v>
      </c>
      <c r="H16" s="65" t="s">
        <v>139</v>
      </c>
      <c r="I16" s="65" t="s">
        <v>136</v>
      </c>
      <c r="J16" s="65" t="s">
        <v>136</v>
      </c>
      <c r="K16" s="65" t="s">
        <v>136</v>
      </c>
      <c r="L16" s="65" t="s">
        <v>136</v>
      </c>
      <c r="M16" s="65" t="s">
        <v>139</v>
      </c>
      <c r="N16" s="65" t="s">
        <v>139</v>
      </c>
      <c r="O16" s="65" t="s">
        <v>233</v>
      </c>
      <c r="P16" s="65" t="s">
        <v>233</v>
      </c>
      <c r="Q16" s="72" t="s">
        <v>245</v>
      </c>
    </row>
    <row r="17" spans="1:19" ht="15" customHeight="1" x14ac:dyDescent="0.2">
      <c r="A17" s="71" t="s">
        <v>156</v>
      </c>
      <c r="B17" s="70" t="s">
        <v>279</v>
      </c>
      <c r="C17" s="65" t="s">
        <v>136</v>
      </c>
      <c r="D17" s="65" t="s">
        <v>139</v>
      </c>
      <c r="E17" s="65" t="s">
        <v>136</v>
      </c>
      <c r="F17" s="65" t="s">
        <v>136</v>
      </c>
      <c r="G17" s="65" t="s">
        <v>139</v>
      </c>
      <c r="H17" s="65" t="s">
        <v>139</v>
      </c>
      <c r="I17" s="65" t="s">
        <v>136</v>
      </c>
      <c r="J17" s="65" t="s">
        <v>136</v>
      </c>
      <c r="K17" s="65" t="s">
        <v>136</v>
      </c>
      <c r="L17" s="65" t="s">
        <v>136</v>
      </c>
      <c r="M17" s="65" t="s">
        <v>139</v>
      </c>
      <c r="N17" s="65" t="s">
        <v>139</v>
      </c>
      <c r="O17" s="65" t="s">
        <v>233</v>
      </c>
      <c r="P17" s="65" t="s">
        <v>233</v>
      </c>
      <c r="Q17" s="72" t="s">
        <v>245</v>
      </c>
    </row>
    <row r="18" spans="1:19" ht="15" customHeight="1" x14ac:dyDescent="0.2">
      <c r="A18" s="71" t="s">
        <v>94</v>
      </c>
      <c r="B18" s="70" t="s">
        <v>96</v>
      </c>
      <c r="C18" s="65" t="s">
        <v>139</v>
      </c>
      <c r="D18" s="65" t="s">
        <v>139</v>
      </c>
      <c r="E18" s="65" t="s">
        <v>139</v>
      </c>
      <c r="F18" s="65" t="s">
        <v>139</v>
      </c>
      <c r="G18" s="65" t="s">
        <v>139</v>
      </c>
      <c r="H18" s="65" t="s">
        <v>139</v>
      </c>
      <c r="I18" s="65" t="s">
        <v>139</v>
      </c>
      <c r="J18" s="65" t="s">
        <v>139</v>
      </c>
      <c r="K18" s="65" t="s">
        <v>139</v>
      </c>
      <c r="L18" s="65" t="s">
        <v>139</v>
      </c>
      <c r="M18" s="65" t="s">
        <v>137</v>
      </c>
      <c r="N18" s="65" t="s">
        <v>137</v>
      </c>
      <c r="O18" s="65" t="s">
        <v>233</v>
      </c>
      <c r="P18" s="65" t="s">
        <v>233</v>
      </c>
      <c r="Q18" s="72"/>
    </row>
    <row r="19" spans="1:19" x14ac:dyDescent="0.2">
      <c r="A19" s="71" t="s">
        <v>157</v>
      </c>
      <c r="B19" s="70" t="s">
        <v>142</v>
      </c>
      <c r="C19" s="65" t="s">
        <v>139</v>
      </c>
      <c r="D19" s="65" t="s">
        <v>139</v>
      </c>
      <c r="E19" s="65" t="s">
        <v>139</v>
      </c>
      <c r="F19" s="65" t="s">
        <v>139</v>
      </c>
      <c r="G19" s="65" t="s">
        <v>139</v>
      </c>
      <c r="H19" s="65" t="s">
        <v>139</v>
      </c>
      <c r="I19" s="65" t="s">
        <v>139</v>
      </c>
      <c r="J19" s="65" t="s">
        <v>139</v>
      </c>
      <c r="K19" s="65" t="s">
        <v>139</v>
      </c>
      <c r="L19" s="65" t="s">
        <v>139</v>
      </c>
      <c r="M19" s="65" t="s">
        <v>137</v>
      </c>
      <c r="N19" s="65" t="s">
        <v>137</v>
      </c>
      <c r="O19" s="65" t="s">
        <v>233</v>
      </c>
      <c r="P19" s="65" t="s">
        <v>233</v>
      </c>
      <c r="Q19" s="72"/>
    </row>
    <row r="20" spans="1:19" x14ac:dyDescent="0.2">
      <c r="A20" s="71" t="s">
        <v>158</v>
      </c>
      <c r="B20" s="70" t="s">
        <v>159</v>
      </c>
      <c r="C20" s="65" t="s">
        <v>154</v>
      </c>
      <c r="D20" s="65" t="s">
        <v>154</v>
      </c>
      <c r="E20" s="65" t="s">
        <v>139</v>
      </c>
      <c r="F20" s="65" t="s">
        <v>139</v>
      </c>
      <c r="G20" s="65" t="s">
        <v>139</v>
      </c>
      <c r="H20" s="65" t="s">
        <v>139</v>
      </c>
      <c r="I20" s="65" t="s">
        <v>137</v>
      </c>
      <c r="J20" s="65" t="s">
        <v>137</v>
      </c>
      <c r="K20" s="65" t="s">
        <v>137</v>
      </c>
      <c r="L20" s="65" t="s">
        <v>137</v>
      </c>
      <c r="M20" s="65" t="s">
        <v>136</v>
      </c>
      <c r="N20" s="65" t="s">
        <v>240</v>
      </c>
      <c r="O20" s="65" t="s">
        <v>233</v>
      </c>
      <c r="P20" s="65" t="s">
        <v>233</v>
      </c>
      <c r="Q20" s="72" t="s">
        <v>160</v>
      </c>
    </row>
    <row r="21" spans="1:19" x14ac:dyDescent="0.2">
      <c r="A21" s="71" t="s">
        <v>161</v>
      </c>
      <c r="B21" s="70" t="s">
        <v>98</v>
      </c>
      <c r="C21" s="65" t="s">
        <v>139</v>
      </c>
      <c r="D21" s="65" t="s">
        <v>139</v>
      </c>
      <c r="E21" s="65" t="s">
        <v>139</v>
      </c>
      <c r="F21" s="65" t="s">
        <v>139</v>
      </c>
      <c r="G21" s="65" t="s">
        <v>139</v>
      </c>
      <c r="H21" s="65" t="s">
        <v>139</v>
      </c>
      <c r="I21" s="65" t="s">
        <v>139</v>
      </c>
      <c r="J21" s="65" t="s">
        <v>139</v>
      </c>
      <c r="K21" s="65" t="s">
        <v>139</v>
      </c>
      <c r="L21" s="65" t="s">
        <v>139</v>
      </c>
      <c r="M21" s="65" t="s">
        <v>137</v>
      </c>
      <c r="N21" s="65" t="s">
        <v>137</v>
      </c>
      <c r="O21" s="65" t="s">
        <v>233</v>
      </c>
      <c r="P21" s="65" t="s">
        <v>233</v>
      </c>
      <c r="Q21" s="72" t="s">
        <v>262</v>
      </c>
    </row>
    <row r="22" spans="1:19" x14ac:dyDescent="0.2">
      <c r="A22" s="71" t="s">
        <v>50</v>
      </c>
      <c r="B22" s="70" t="s">
        <v>162</v>
      </c>
      <c r="C22" s="65" t="s">
        <v>139</v>
      </c>
      <c r="D22" s="65" t="s">
        <v>139</v>
      </c>
      <c r="E22" s="65" t="s">
        <v>139</v>
      </c>
      <c r="F22" s="65" t="s">
        <v>139</v>
      </c>
      <c r="G22" s="65" t="s">
        <v>139</v>
      </c>
      <c r="H22" s="65" t="s">
        <v>139</v>
      </c>
      <c r="I22" s="65" t="s">
        <v>137</v>
      </c>
      <c r="J22" s="65" t="s">
        <v>137</v>
      </c>
      <c r="K22" s="65" t="s">
        <v>137</v>
      </c>
      <c r="L22" s="65" t="s">
        <v>137</v>
      </c>
      <c r="M22" s="65" t="s">
        <v>139</v>
      </c>
      <c r="N22" s="65" t="s">
        <v>139</v>
      </c>
      <c r="O22" s="65" t="s">
        <v>233</v>
      </c>
      <c r="P22" s="65" t="s">
        <v>233</v>
      </c>
      <c r="Q22" s="72" t="s">
        <v>163</v>
      </c>
    </row>
    <row r="23" spans="1:19" x14ac:dyDescent="0.2">
      <c r="A23" s="73" t="s">
        <v>51</v>
      </c>
      <c r="B23" s="81" t="s">
        <v>164</v>
      </c>
      <c r="C23" s="65" t="s">
        <v>165</v>
      </c>
      <c r="D23" s="65" t="s">
        <v>165</v>
      </c>
      <c r="E23" s="65" t="s">
        <v>165</v>
      </c>
      <c r="F23" s="65" t="s">
        <v>165</v>
      </c>
      <c r="G23" s="65" t="s">
        <v>139</v>
      </c>
      <c r="H23" s="65" t="s">
        <v>139</v>
      </c>
      <c r="I23" s="65" t="s">
        <v>166</v>
      </c>
      <c r="J23" s="65" t="s">
        <v>166</v>
      </c>
      <c r="K23" s="65" t="s">
        <v>166</v>
      </c>
      <c r="L23" s="65" t="s">
        <v>166</v>
      </c>
      <c r="M23" s="65" t="s">
        <v>165</v>
      </c>
      <c r="N23" s="65" t="s">
        <v>165</v>
      </c>
      <c r="O23" s="65" t="s">
        <v>233</v>
      </c>
      <c r="P23" s="65" t="s">
        <v>233</v>
      </c>
      <c r="Q23" s="74" t="s">
        <v>163</v>
      </c>
    </row>
    <row r="24" spans="1:19" ht="21" x14ac:dyDescent="0.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9"/>
      <c r="S24" s="189"/>
    </row>
    <row r="25" spans="1:19" ht="21" x14ac:dyDescent="0.2">
      <c r="A25" s="249" t="s">
        <v>167</v>
      </c>
      <c r="B25" s="250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3"/>
      <c r="R25" s="189"/>
      <c r="S25" s="189"/>
    </row>
    <row r="26" spans="1:19" ht="15" customHeight="1" x14ac:dyDescent="0.2">
      <c r="A26" s="71" t="s">
        <v>168</v>
      </c>
      <c r="B26" s="70" t="s">
        <v>99</v>
      </c>
      <c r="C26" s="65" t="s">
        <v>136</v>
      </c>
      <c r="D26" s="65" t="s">
        <v>139</v>
      </c>
      <c r="E26" s="65" t="s">
        <v>136</v>
      </c>
      <c r="F26" s="65" t="s">
        <v>136</v>
      </c>
      <c r="G26" s="65" t="s">
        <v>139</v>
      </c>
      <c r="H26" s="65" t="s">
        <v>139</v>
      </c>
      <c r="I26" s="65" t="s">
        <v>136</v>
      </c>
      <c r="J26" s="65" t="s">
        <v>136</v>
      </c>
      <c r="K26" s="65" t="s">
        <v>136</v>
      </c>
      <c r="L26" s="65" t="s">
        <v>136</v>
      </c>
      <c r="M26" s="65" t="s">
        <v>139</v>
      </c>
      <c r="N26" s="65" t="s">
        <v>139</v>
      </c>
      <c r="O26" s="65" t="s">
        <v>139</v>
      </c>
      <c r="P26" s="65" t="s">
        <v>139</v>
      </c>
      <c r="Q26" s="72" t="s">
        <v>100</v>
      </c>
    </row>
    <row r="27" spans="1:19" ht="19.2" x14ac:dyDescent="0.2">
      <c r="A27" s="71" t="s">
        <v>169</v>
      </c>
      <c r="B27" s="70" t="s">
        <v>101</v>
      </c>
      <c r="C27" s="65" t="s">
        <v>151</v>
      </c>
      <c r="D27" s="65" t="s">
        <v>151</v>
      </c>
      <c r="E27" s="65" t="s">
        <v>151</v>
      </c>
      <c r="F27" s="65" t="s">
        <v>151</v>
      </c>
      <c r="G27" s="65" t="s">
        <v>139</v>
      </c>
      <c r="H27" s="65" t="s">
        <v>139</v>
      </c>
      <c r="I27" s="65" t="s">
        <v>151</v>
      </c>
      <c r="J27" s="65" t="s">
        <v>151</v>
      </c>
      <c r="K27" s="65" t="s">
        <v>151</v>
      </c>
      <c r="L27" s="65" t="s">
        <v>151</v>
      </c>
      <c r="M27" s="65" t="s">
        <v>152</v>
      </c>
      <c r="N27" s="65" t="s">
        <v>152</v>
      </c>
      <c r="O27" s="65" t="s">
        <v>139</v>
      </c>
      <c r="P27" s="65" t="s">
        <v>139</v>
      </c>
      <c r="Q27" s="72" t="s">
        <v>217</v>
      </c>
    </row>
    <row r="28" spans="1:19" ht="19.2" x14ac:dyDescent="0.2">
      <c r="A28" s="73" t="s">
        <v>170</v>
      </c>
      <c r="B28" s="115" t="s">
        <v>241</v>
      </c>
      <c r="C28" s="65" t="s">
        <v>154</v>
      </c>
      <c r="D28" s="65" t="s">
        <v>154</v>
      </c>
      <c r="E28" s="65" t="s">
        <v>154</v>
      </c>
      <c r="F28" s="65" t="s">
        <v>154</v>
      </c>
      <c r="G28" s="65" t="s">
        <v>139</v>
      </c>
      <c r="H28" s="65" t="s">
        <v>139</v>
      </c>
      <c r="I28" s="65" t="s">
        <v>154</v>
      </c>
      <c r="J28" s="65" t="s">
        <v>154</v>
      </c>
      <c r="K28" s="65" t="s">
        <v>154</v>
      </c>
      <c r="L28" s="65" t="s">
        <v>154</v>
      </c>
      <c r="M28" s="65" t="s">
        <v>154</v>
      </c>
      <c r="N28" s="65" t="s">
        <v>154</v>
      </c>
      <c r="O28" s="65" t="s">
        <v>139</v>
      </c>
      <c r="P28" s="65" t="s">
        <v>139</v>
      </c>
      <c r="Q28" s="74" t="s">
        <v>246</v>
      </c>
    </row>
    <row r="29" spans="1:19" s="193" customFormat="1" x14ac:dyDescent="0.2">
      <c r="A29" s="87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4"/>
    </row>
    <row r="30" spans="1:19" ht="21" x14ac:dyDescent="0.2">
      <c r="A30" s="249" t="s">
        <v>171</v>
      </c>
      <c r="B30" s="250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189"/>
      <c r="S30" s="189"/>
    </row>
    <row r="31" spans="1:19" ht="15" customHeight="1" x14ac:dyDescent="0.2">
      <c r="A31" s="71" t="s">
        <v>172</v>
      </c>
      <c r="B31" s="70" t="s">
        <v>282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261</v>
      </c>
    </row>
    <row r="32" spans="1:19" ht="15" customHeight="1" x14ac:dyDescent="0.2">
      <c r="A32" s="71" t="s">
        <v>173</v>
      </c>
      <c r="B32" s="70" t="s">
        <v>283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204" t="s">
        <v>145</v>
      </c>
    </row>
    <row r="33" spans="1:30" ht="15" customHeight="1" x14ac:dyDescent="0.2">
      <c r="A33" s="71" t="s">
        <v>174</v>
      </c>
      <c r="B33" s="70" t="s">
        <v>284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144</v>
      </c>
    </row>
    <row r="34" spans="1:30" ht="15" customHeight="1" x14ac:dyDescent="0.2">
      <c r="A34" s="73" t="s">
        <v>97</v>
      </c>
      <c r="B34" s="81" t="s">
        <v>175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6"/>
      <c r="R34" s="67"/>
      <c r="S34" s="67"/>
      <c r="T34" s="67"/>
      <c r="U34" s="67"/>
      <c r="V34" s="67"/>
      <c r="W34" s="67"/>
      <c r="X34" s="67"/>
      <c r="Y34" s="67"/>
      <c r="Z34" s="67"/>
      <c r="AA34" s="193"/>
      <c r="AB34" s="193"/>
      <c r="AC34" s="193"/>
      <c r="AD34" s="193"/>
    </row>
    <row r="35" spans="1:30" x14ac:dyDescent="0.2">
      <c r="A35" s="87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8"/>
      <c r="R35" s="67"/>
      <c r="S35" s="67"/>
      <c r="T35" s="67"/>
      <c r="U35" s="67"/>
      <c r="V35" s="67"/>
      <c r="W35" s="67"/>
      <c r="X35" s="67"/>
      <c r="Y35" s="67"/>
      <c r="Z35" s="67"/>
      <c r="AA35" s="193"/>
      <c r="AB35" s="193"/>
      <c r="AC35" s="193"/>
      <c r="AD35" s="193"/>
    </row>
    <row r="36" spans="1:30" ht="21" customHeight="1" x14ac:dyDescent="0.2">
      <c r="A36" s="249" t="s">
        <v>176</v>
      </c>
      <c r="B36" s="250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 x14ac:dyDescent="0.2">
      <c r="A37" s="71" t="s">
        <v>73</v>
      </c>
      <c r="B37" s="70" t="s">
        <v>65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146</v>
      </c>
    </row>
    <row r="38" spans="1:30" ht="15" customHeight="1" x14ac:dyDescent="0.2">
      <c r="A38" s="73" t="s">
        <v>52</v>
      </c>
      <c r="B38" s="81" t="s">
        <v>199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74" t="s">
        <v>200</v>
      </c>
    </row>
    <row r="39" spans="1:30" s="193" customFormat="1" x14ac:dyDescent="0.2">
      <c r="A39" s="8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4"/>
    </row>
    <row r="40" spans="1:30" s="194" customFormat="1" ht="21" customHeight="1" x14ac:dyDescent="0.2">
      <c r="A40" s="243" t="s">
        <v>177</v>
      </c>
      <c r="B40" s="244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1"/>
    </row>
    <row r="41" spans="1:30" s="194" customFormat="1" ht="19.2" x14ac:dyDescent="0.2">
      <c r="A41" s="92" t="s">
        <v>178</v>
      </c>
      <c r="B41" s="188" t="s">
        <v>204</v>
      </c>
      <c r="C41" s="94" t="s">
        <v>137</v>
      </c>
      <c r="D41" s="94" t="s">
        <v>139</v>
      </c>
      <c r="E41" s="94" t="s">
        <v>137</v>
      </c>
      <c r="F41" s="94" t="s">
        <v>137</v>
      </c>
      <c r="G41" s="94" t="s">
        <v>139</v>
      </c>
      <c r="H41" s="94" t="s">
        <v>139</v>
      </c>
      <c r="I41" s="94" t="s">
        <v>137</v>
      </c>
      <c r="J41" s="94" t="s">
        <v>137</v>
      </c>
      <c r="K41" s="94" t="s">
        <v>137</v>
      </c>
      <c r="L41" s="94" t="s">
        <v>137</v>
      </c>
      <c r="M41" s="94" t="s">
        <v>137</v>
      </c>
      <c r="N41" s="94" t="s">
        <v>137</v>
      </c>
      <c r="O41" s="94" t="s">
        <v>139</v>
      </c>
      <c r="P41" s="94" t="s">
        <v>139</v>
      </c>
      <c r="Q41" s="95" t="s">
        <v>205</v>
      </c>
    </row>
    <row r="42" spans="1:30" s="194" customFormat="1" ht="15" customHeight="1" x14ac:dyDescent="0.2">
      <c r="A42" s="92" t="s">
        <v>179</v>
      </c>
      <c r="B42" s="93" t="s">
        <v>206</v>
      </c>
      <c r="C42" s="94" t="s">
        <v>207</v>
      </c>
      <c r="D42" s="94" t="s">
        <v>207</v>
      </c>
      <c r="E42" s="94" t="s">
        <v>207</v>
      </c>
      <c r="F42" s="94" t="s">
        <v>207</v>
      </c>
      <c r="G42" s="94" t="s">
        <v>139</v>
      </c>
      <c r="H42" s="94" t="s">
        <v>139</v>
      </c>
      <c r="I42" s="94" t="s">
        <v>207</v>
      </c>
      <c r="J42" s="94" t="s">
        <v>207</v>
      </c>
      <c r="K42" s="94" t="s">
        <v>207</v>
      </c>
      <c r="L42" s="94" t="s">
        <v>207</v>
      </c>
      <c r="M42" s="94" t="s">
        <v>208</v>
      </c>
      <c r="N42" s="94" t="s">
        <v>208</v>
      </c>
      <c r="O42" s="94" t="s">
        <v>139</v>
      </c>
      <c r="P42" s="94" t="s">
        <v>139</v>
      </c>
      <c r="Q42" s="95" t="s">
        <v>209</v>
      </c>
    </row>
    <row r="43" spans="1:30" s="194" customFormat="1" ht="15" customHeight="1" x14ac:dyDescent="0.2">
      <c r="A43" s="92" t="s">
        <v>180</v>
      </c>
      <c r="B43" s="93" t="s">
        <v>210</v>
      </c>
      <c r="C43" s="94" t="s">
        <v>207</v>
      </c>
      <c r="D43" s="94" t="s">
        <v>207</v>
      </c>
      <c r="E43" s="94" t="s">
        <v>207</v>
      </c>
      <c r="F43" s="94" t="s">
        <v>207</v>
      </c>
      <c r="G43" s="94" t="s">
        <v>139</v>
      </c>
      <c r="H43" s="94" t="s">
        <v>139</v>
      </c>
      <c r="I43" s="94" t="s">
        <v>207</v>
      </c>
      <c r="J43" s="94" t="s">
        <v>207</v>
      </c>
      <c r="K43" s="94" t="s">
        <v>207</v>
      </c>
      <c r="L43" s="94" t="s">
        <v>207</v>
      </c>
      <c r="M43" s="94" t="s">
        <v>208</v>
      </c>
      <c r="N43" s="94" t="s">
        <v>208</v>
      </c>
      <c r="O43" s="94" t="s">
        <v>139</v>
      </c>
      <c r="P43" s="94" t="s">
        <v>139</v>
      </c>
      <c r="Q43" s="95" t="s">
        <v>211</v>
      </c>
    </row>
    <row r="44" spans="1:30" s="194" customFormat="1" ht="15" customHeight="1" x14ac:dyDescent="0.2">
      <c r="A44" s="110" t="s">
        <v>231</v>
      </c>
      <c r="B44" s="93" t="s">
        <v>232</v>
      </c>
      <c r="C44" s="94" t="s">
        <v>233</v>
      </c>
      <c r="D44" s="94" t="s">
        <v>233</v>
      </c>
      <c r="E44" s="94" t="s">
        <v>233</v>
      </c>
      <c r="F44" s="94" t="s">
        <v>233</v>
      </c>
      <c r="G44" s="94" t="s">
        <v>233</v>
      </c>
      <c r="H44" s="94" t="s">
        <v>233</v>
      </c>
      <c r="I44" s="94" t="s">
        <v>233</v>
      </c>
      <c r="J44" s="94" t="s">
        <v>233</v>
      </c>
      <c r="K44" s="94" t="s">
        <v>233</v>
      </c>
      <c r="L44" s="94" t="s">
        <v>233</v>
      </c>
      <c r="M44" s="94" t="s">
        <v>234</v>
      </c>
      <c r="N44" s="94" t="s">
        <v>234</v>
      </c>
      <c r="O44" s="94" t="s">
        <v>233</v>
      </c>
      <c r="P44" s="94" t="s">
        <v>233</v>
      </c>
      <c r="Q44" s="95" t="s">
        <v>286</v>
      </c>
    </row>
    <row r="45" spans="1:30" s="194" customFormat="1" ht="19.2" x14ac:dyDescent="0.2">
      <c r="A45" s="111" t="s">
        <v>239</v>
      </c>
      <c r="B45" s="116" t="s">
        <v>287</v>
      </c>
      <c r="C45" s="245" t="s">
        <v>212</v>
      </c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6"/>
    </row>
    <row r="47" spans="1:30" ht="21" customHeight="1" x14ac:dyDescent="0.2">
      <c r="A47" s="249" t="s">
        <v>182</v>
      </c>
      <c r="B47" s="250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 x14ac:dyDescent="0.2">
      <c r="A48" s="73"/>
      <c r="B48" s="81" t="s">
        <v>288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74" t="s">
        <v>289</v>
      </c>
    </row>
    <row r="49" spans="1:17" ht="15" customHeight="1" x14ac:dyDescent="0.2"/>
    <row r="50" spans="1:17" ht="21" customHeight="1" x14ac:dyDescent="0.2">
      <c r="A50" s="247" t="s">
        <v>223</v>
      </c>
      <c r="B50" s="248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95"/>
    </row>
    <row r="51" spans="1:17" ht="15" customHeight="1" x14ac:dyDescent="0.2">
      <c r="A51" s="196"/>
      <c r="B51" s="200" t="s">
        <v>224</v>
      </c>
      <c r="C51" s="197" t="s">
        <v>226</v>
      </c>
      <c r="D51" s="197" t="s">
        <v>226</v>
      </c>
      <c r="E51" s="197" t="s">
        <v>226</v>
      </c>
      <c r="F51" s="197" t="s">
        <v>227</v>
      </c>
      <c r="G51" s="94" t="s">
        <v>139</v>
      </c>
      <c r="H51" s="94" t="s">
        <v>139</v>
      </c>
      <c r="I51" s="197" t="s">
        <v>226</v>
      </c>
      <c r="J51" s="197" t="s">
        <v>227</v>
      </c>
      <c r="K51" s="197" t="s">
        <v>226</v>
      </c>
      <c r="L51" s="197" t="s">
        <v>227</v>
      </c>
      <c r="M51" s="94" t="s">
        <v>139</v>
      </c>
      <c r="N51" s="94" t="s">
        <v>139</v>
      </c>
      <c r="O51" s="94" t="s">
        <v>139</v>
      </c>
      <c r="P51" s="94" t="s">
        <v>139</v>
      </c>
      <c r="Q51" s="198"/>
    </row>
    <row r="52" spans="1:17" ht="15" customHeight="1" x14ac:dyDescent="0.2">
      <c r="A52" s="202"/>
      <c r="B52" s="203" t="s">
        <v>225</v>
      </c>
      <c r="C52" s="94" t="s">
        <v>139</v>
      </c>
      <c r="D52" s="94" t="s">
        <v>139</v>
      </c>
      <c r="E52" s="94" t="s">
        <v>139</v>
      </c>
      <c r="F52" s="94" t="s">
        <v>139</v>
      </c>
      <c r="G52" s="94" t="s">
        <v>139</v>
      </c>
      <c r="H52" s="94" t="s">
        <v>139</v>
      </c>
      <c r="I52" s="94" t="s">
        <v>139</v>
      </c>
      <c r="J52" s="94" t="s">
        <v>139</v>
      </c>
      <c r="K52" s="94" t="s">
        <v>139</v>
      </c>
      <c r="L52" s="94" t="s">
        <v>139</v>
      </c>
      <c r="M52" s="197" t="s">
        <v>226</v>
      </c>
      <c r="N52" s="197" t="s">
        <v>226</v>
      </c>
      <c r="O52" s="94" t="s">
        <v>139</v>
      </c>
      <c r="P52" s="94" t="s">
        <v>139</v>
      </c>
      <c r="Q52" s="205" t="s">
        <v>229</v>
      </c>
    </row>
    <row r="53" spans="1:17" ht="15" customHeight="1" x14ac:dyDescent="0.2"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3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251</v>
      </c>
    </row>
    <row r="2" spans="1:6" ht="21" customHeight="1" x14ac:dyDescent="0.2">
      <c r="A2" s="324" t="s">
        <v>215</v>
      </c>
      <c r="B2" s="324"/>
      <c r="C2" s="324"/>
      <c r="D2" s="324"/>
      <c r="E2" s="324"/>
      <c r="F2" s="324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7734375" defaultRowHeight="13.2" x14ac:dyDescent="0.2"/>
  <cols>
    <col min="1" max="1" width="14.33203125" style="79" customWidth="1"/>
    <col min="2" max="2" width="36.33203125" style="79" customWidth="1"/>
    <col min="3" max="3" width="67.77734375" style="105" customWidth="1"/>
    <col min="4" max="4" width="12.77734375" style="79"/>
    <col min="5" max="5" width="3.44140625" style="79" bestFit="1" customWidth="1"/>
    <col min="6" max="7" width="12.77734375" style="79"/>
    <col min="8" max="8" width="2.109375" style="79" bestFit="1" customWidth="1"/>
    <col min="9" max="16384" width="12.77734375" style="79"/>
  </cols>
  <sheetData>
    <row r="1" spans="1:7" ht="21" x14ac:dyDescent="0.25">
      <c r="A1" s="277" t="s">
        <v>319</v>
      </c>
      <c r="B1" s="277"/>
      <c r="C1" s="277"/>
    </row>
    <row r="3" spans="1:7" ht="13.5" customHeight="1" x14ac:dyDescent="0.2">
      <c r="A3" s="279" t="s">
        <v>213</v>
      </c>
      <c r="B3" s="280"/>
      <c r="C3" s="96"/>
      <c r="D3" s="62"/>
      <c r="E3" s="63"/>
      <c r="G3" s="97"/>
    </row>
    <row r="4" spans="1:7" ht="37.5" customHeight="1" x14ac:dyDescent="0.2">
      <c r="A4" s="89"/>
      <c r="B4" s="96" t="s">
        <v>280</v>
      </c>
      <c r="C4" s="96" t="s">
        <v>281</v>
      </c>
      <c r="D4" s="64"/>
      <c r="E4" s="64"/>
    </row>
    <row r="5" spans="1:7" ht="21.6" x14ac:dyDescent="0.2">
      <c r="A5" s="103" t="s">
        <v>84</v>
      </c>
      <c r="B5" s="96" t="s">
        <v>86</v>
      </c>
      <c r="C5" s="98" t="s">
        <v>185</v>
      </c>
      <c r="D5" s="99"/>
      <c r="E5" s="99"/>
    </row>
    <row r="6" spans="1:7" ht="60.75" customHeight="1" x14ac:dyDescent="0.2">
      <c r="A6" s="103" t="s">
        <v>49</v>
      </c>
      <c r="B6" s="96" t="s">
        <v>95</v>
      </c>
      <c r="C6" s="98" t="s">
        <v>247</v>
      </c>
    </row>
    <row r="7" spans="1:7" ht="43.2" x14ac:dyDescent="0.2">
      <c r="A7" s="103" t="s">
        <v>85</v>
      </c>
      <c r="B7" s="96" t="s">
        <v>80</v>
      </c>
      <c r="C7" s="98" t="s">
        <v>278</v>
      </c>
    </row>
    <row r="8" spans="1:7" ht="21.6" x14ac:dyDescent="0.2">
      <c r="A8" s="103" t="s">
        <v>87</v>
      </c>
      <c r="B8" s="96" t="s">
        <v>244</v>
      </c>
      <c r="C8" s="98" t="s">
        <v>186</v>
      </c>
    </row>
    <row r="9" spans="1:7" ht="75.599999999999994" x14ac:dyDescent="0.2">
      <c r="A9" s="103" t="s">
        <v>89</v>
      </c>
      <c r="B9" s="96" t="s">
        <v>148</v>
      </c>
      <c r="C9" s="96" t="s">
        <v>253</v>
      </c>
    </row>
    <row r="10" spans="1:7" x14ac:dyDescent="0.2">
      <c r="A10" s="103" t="s">
        <v>90</v>
      </c>
      <c r="B10" s="96" t="s">
        <v>141</v>
      </c>
      <c r="C10" s="98" t="s">
        <v>187</v>
      </c>
    </row>
    <row r="11" spans="1:7" x14ac:dyDescent="0.2">
      <c r="A11" s="103" t="s">
        <v>91</v>
      </c>
      <c r="B11" s="96" t="s">
        <v>276</v>
      </c>
      <c r="C11" s="98" t="s">
        <v>285</v>
      </c>
    </row>
    <row r="12" spans="1:7" ht="21.6" x14ac:dyDescent="0.2">
      <c r="A12" s="103" t="s">
        <v>93</v>
      </c>
      <c r="B12" s="96" t="s">
        <v>92</v>
      </c>
      <c r="C12" s="98" t="s">
        <v>248</v>
      </c>
    </row>
    <row r="13" spans="1:7" ht="21.6" x14ac:dyDescent="0.2">
      <c r="A13" s="103" t="s">
        <v>156</v>
      </c>
      <c r="B13" s="100" t="s">
        <v>279</v>
      </c>
      <c r="C13" s="98" t="s">
        <v>277</v>
      </c>
    </row>
    <row r="14" spans="1:7" x14ac:dyDescent="0.2">
      <c r="A14" s="103" t="s">
        <v>94</v>
      </c>
      <c r="B14" s="96" t="s">
        <v>96</v>
      </c>
      <c r="C14" s="98" t="s">
        <v>214</v>
      </c>
    </row>
    <row r="15" spans="1:7" x14ac:dyDescent="0.2">
      <c r="A15" s="103" t="s">
        <v>157</v>
      </c>
      <c r="B15" s="96" t="s">
        <v>142</v>
      </c>
      <c r="C15" s="98" t="s">
        <v>214</v>
      </c>
    </row>
    <row r="16" spans="1:7" ht="32.4" x14ac:dyDescent="0.2">
      <c r="A16" s="103" t="s">
        <v>94</v>
      </c>
      <c r="B16" s="96" t="s">
        <v>188</v>
      </c>
      <c r="C16" s="98" t="s">
        <v>189</v>
      </c>
    </row>
    <row r="17" spans="1:3" x14ac:dyDescent="0.2">
      <c r="A17" s="103" t="s">
        <v>161</v>
      </c>
      <c r="B17" s="96" t="s">
        <v>98</v>
      </c>
      <c r="C17" s="98" t="s">
        <v>249</v>
      </c>
    </row>
    <row r="18" spans="1:3" x14ac:dyDescent="0.2">
      <c r="A18" s="103" t="s">
        <v>50</v>
      </c>
      <c r="B18" s="96" t="s">
        <v>162</v>
      </c>
      <c r="C18" s="98" t="s">
        <v>190</v>
      </c>
    </row>
    <row r="19" spans="1:3" x14ac:dyDescent="0.2">
      <c r="A19" s="103" t="s">
        <v>51</v>
      </c>
      <c r="B19" s="96" t="s">
        <v>164</v>
      </c>
      <c r="C19" s="98" t="s">
        <v>190</v>
      </c>
    </row>
    <row r="20" spans="1:3" x14ac:dyDescent="0.2">
      <c r="A20" s="104"/>
      <c r="B20" s="100"/>
      <c r="C20" s="101"/>
    </row>
    <row r="21" spans="1:3" ht="13.5" customHeight="1" x14ac:dyDescent="0.2">
      <c r="A21" s="281" t="s">
        <v>177</v>
      </c>
      <c r="B21" s="282"/>
      <c r="C21" s="102"/>
    </row>
    <row r="22" spans="1:3" ht="21.6" x14ac:dyDescent="0.2">
      <c r="A22" s="103" t="s">
        <v>178</v>
      </c>
      <c r="B22" s="96" t="s">
        <v>191</v>
      </c>
      <c r="C22" s="98" t="s">
        <v>192</v>
      </c>
    </row>
    <row r="23" spans="1:3" x14ac:dyDescent="0.2">
      <c r="A23" s="103" t="s">
        <v>236</v>
      </c>
      <c r="B23" s="96" t="s">
        <v>201</v>
      </c>
      <c r="C23" s="98" t="s">
        <v>193</v>
      </c>
    </row>
    <row r="24" spans="1:3" x14ac:dyDescent="0.2">
      <c r="A24" s="103" t="s">
        <v>180</v>
      </c>
      <c r="B24" s="96" t="s">
        <v>202</v>
      </c>
      <c r="C24" s="98" t="s">
        <v>203</v>
      </c>
    </row>
    <row r="25" spans="1:3" x14ac:dyDescent="0.2">
      <c r="A25" s="103" t="s">
        <v>181</v>
      </c>
      <c r="B25" s="96" t="s">
        <v>235</v>
      </c>
      <c r="C25" s="98" t="s">
        <v>290</v>
      </c>
    </row>
    <row r="27" spans="1:3" ht="13.5" customHeight="1" x14ac:dyDescent="0.2">
      <c r="A27" s="281" t="s">
        <v>194</v>
      </c>
      <c r="B27" s="283"/>
      <c r="C27" s="102"/>
    </row>
    <row r="28" spans="1:3" x14ac:dyDescent="0.2">
      <c r="A28" s="103"/>
      <c r="B28" s="96" t="s">
        <v>195</v>
      </c>
      <c r="C28" s="98" t="s">
        <v>289</v>
      </c>
    </row>
    <row r="29" spans="1:3" ht="43.2" x14ac:dyDescent="0.2">
      <c r="A29" s="103"/>
      <c r="B29" s="96" t="s">
        <v>196</v>
      </c>
      <c r="C29" s="98" t="s">
        <v>398</v>
      </c>
    </row>
    <row r="30" spans="1:3" ht="21.6" x14ac:dyDescent="0.2">
      <c r="A30" s="103"/>
      <c r="B30" s="96" t="s">
        <v>218</v>
      </c>
      <c r="C30" s="98" t="s">
        <v>250</v>
      </c>
    </row>
    <row r="31" spans="1:3" x14ac:dyDescent="0.2">
      <c r="A31" s="103"/>
      <c r="B31" s="206" t="s">
        <v>219</v>
      </c>
      <c r="C31" s="98" t="s">
        <v>197</v>
      </c>
    </row>
    <row r="32" spans="1:3" ht="21.6" x14ac:dyDescent="0.2">
      <c r="A32" s="103"/>
      <c r="B32" s="96" t="s">
        <v>198</v>
      </c>
      <c r="C32" s="98" t="s">
        <v>291</v>
      </c>
    </row>
    <row r="33" spans="1:5" ht="30" customHeight="1" x14ac:dyDescent="0.2">
      <c r="A33" s="274" t="s">
        <v>400</v>
      </c>
      <c r="B33" s="275"/>
      <c r="C33" s="275"/>
    </row>
    <row r="34" spans="1:5" ht="13.5" customHeight="1" x14ac:dyDescent="0.2">
      <c r="A34" s="211" t="s">
        <v>318</v>
      </c>
      <c r="B34" s="212"/>
      <c r="C34" s="212"/>
    </row>
    <row r="35" spans="1:5" x14ac:dyDescent="0.2">
      <c r="A35" s="213" t="s">
        <v>116</v>
      </c>
      <c r="B35" s="214" t="s">
        <v>292</v>
      </c>
      <c r="C35" s="228" t="s">
        <v>402</v>
      </c>
    </row>
    <row r="36" spans="1:5" x14ac:dyDescent="0.2">
      <c r="A36" s="215" t="s">
        <v>293</v>
      </c>
      <c r="B36" s="216"/>
      <c r="C36" s="216" t="s">
        <v>392</v>
      </c>
    </row>
    <row r="37" spans="1:5" x14ac:dyDescent="0.2">
      <c r="A37" s="215" t="s">
        <v>294</v>
      </c>
      <c r="B37" s="216"/>
      <c r="C37" s="216" t="s">
        <v>295</v>
      </c>
    </row>
    <row r="38" spans="1:5" x14ac:dyDescent="0.2">
      <c r="A38" s="270" t="s">
        <v>296</v>
      </c>
      <c r="B38" s="215" t="s">
        <v>297</v>
      </c>
      <c r="C38" s="216" t="s">
        <v>298</v>
      </c>
    </row>
    <row r="39" spans="1:5" x14ac:dyDescent="0.2">
      <c r="A39" s="268"/>
      <c r="B39" s="215" t="s">
        <v>299</v>
      </c>
      <c r="C39" s="216" t="s">
        <v>300</v>
      </c>
    </row>
    <row r="40" spans="1:5" x14ac:dyDescent="0.2">
      <c r="A40" s="269"/>
      <c r="B40" s="215" t="s">
        <v>301</v>
      </c>
      <c r="C40" s="216" t="s">
        <v>302</v>
      </c>
    </row>
    <row r="41" spans="1:5" x14ac:dyDescent="0.2">
      <c r="A41" s="271" t="s">
        <v>303</v>
      </c>
      <c r="B41" s="215" t="s">
        <v>304</v>
      </c>
      <c r="C41" s="215" t="s">
        <v>305</v>
      </c>
    </row>
    <row r="42" spans="1:5" x14ac:dyDescent="0.2">
      <c r="A42" s="272"/>
      <c r="B42" s="217" t="s">
        <v>306</v>
      </c>
      <c r="C42" s="215" t="s">
        <v>307</v>
      </c>
    </row>
    <row r="43" spans="1:5" x14ac:dyDescent="0.2">
      <c r="A43" s="273"/>
      <c r="B43" s="218" t="s">
        <v>308</v>
      </c>
      <c r="C43" s="219" t="s">
        <v>309</v>
      </c>
    </row>
    <row r="44" spans="1:5" x14ac:dyDescent="0.2">
      <c r="A44" s="215" t="s">
        <v>310</v>
      </c>
      <c r="B44" s="218"/>
      <c r="C44" s="218" t="s">
        <v>311</v>
      </c>
    </row>
    <row r="45" spans="1:5" x14ac:dyDescent="0.2">
      <c r="A45" s="215" t="s">
        <v>312</v>
      </c>
      <c r="B45" s="215"/>
      <c r="C45" s="215" t="s">
        <v>313</v>
      </c>
    </row>
    <row r="46" spans="1:5" x14ac:dyDescent="0.2">
      <c r="A46" s="215" t="s">
        <v>314</v>
      </c>
      <c r="B46" s="219"/>
      <c r="C46" s="215" t="s">
        <v>315</v>
      </c>
      <c r="D46" s="221"/>
    </row>
    <row r="47" spans="1:5" x14ac:dyDescent="0.2">
      <c r="A47" s="215" t="s">
        <v>316</v>
      </c>
      <c r="B47" s="215"/>
      <c r="C47" s="215" t="s">
        <v>317</v>
      </c>
    </row>
    <row r="48" spans="1:5" x14ac:dyDescent="0.2">
      <c r="A48" s="211" t="s">
        <v>320</v>
      </c>
      <c r="B48" s="212"/>
      <c r="C48" s="212"/>
      <c r="D48"/>
      <c r="E48"/>
    </row>
    <row r="49" spans="1:5" x14ac:dyDescent="0.2">
      <c r="A49" s="213" t="s">
        <v>116</v>
      </c>
      <c r="B49" s="213" t="s">
        <v>292</v>
      </c>
      <c r="C49" s="213" t="s">
        <v>402</v>
      </c>
      <c r="D49" s="210"/>
      <c r="E49" s="222"/>
    </row>
    <row r="50" spans="1:5" x14ac:dyDescent="0.2">
      <c r="A50" s="276" t="s">
        <v>120</v>
      </c>
      <c r="B50" s="215" t="s">
        <v>321</v>
      </c>
      <c r="C50" s="215" t="s">
        <v>393</v>
      </c>
      <c r="D50" s="207"/>
      <c r="E50" s="222"/>
    </row>
    <row r="51" spans="1:5" x14ac:dyDescent="0.2">
      <c r="A51" s="276"/>
      <c r="B51" s="215" t="s">
        <v>322</v>
      </c>
      <c r="C51" s="215" t="s">
        <v>323</v>
      </c>
      <c r="D51" s="207"/>
      <c r="E51" s="222"/>
    </row>
    <row r="52" spans="1:5" x14ac:dyDescent="0.2">
      <c r="A52" s="276"/>
      <c r="B52" s="215" t="s">
        <v>324</v>
      </c>
      <c r="C52" s="215" t="s">
        <v>325</v>
      </c>
      <c r="D52" s="207"/>
      <c r="E52" s="222"/>
    </row>
    <row r="53" spans="1:5" x14ac:dyDescent="0.2">
      <c r="A53" s="276"/>
      <c r="B53" s="215" t="s">
        <v>326</v>
      </c>
      <c r="C53" s="215" t="s">
        <v>327</v>
      </c>
      <c r="D53" s="207"/>
      <c r="E53" s="222"/>
    </row>
    <row r="54" spans="1:5" x14ac:dyDescent="0.2">
      <c r="A54" s="276"/>
      <c r="B54" s="215" t="s">
        <v>328</v>
      </c>
      <c r="C54" s="215" t="s">
        <v>329</v>
      </c>
      <c r="D54" s="207"/>
      <c r="E54" s="222"/>
    </row>
    <row r="55" spans="1:5" x14ac:dyDescent="0.2">
      <c r="A55" s="276"/>
      <c r="B55" s="215" t="s">
        <v>330</v>
      </c>
      <c r="C55" s="215" t="s">
        <v>331</v>
      </c>
      <c r="D55" s="207"/>
      <c r="E55" s="222"/>
    </row>
    <row r="56" spans="1:5" x14ac:dyDescent="0.2">
      <c r="A56" s="276" t="s">
        <v>332</v>
      </c>
      <c r="B56" s="215" t="s">
        <v>333</v>
      </c>
      <c r="C56" s="215" t="s">
        <v>334</v>
      </c>
      <c r="D56" s="207"/>
      <c r="E56" s="222"/>
    </row>
    <row r="57" spans="1:5" x14ac:dyDescent="0.2">
      <c r="A57" s="276"/>
      <c r="B57" s="215" t="s">
        <v>335</v>
      </c>
      <c r="C57" s="215" t="s">
        <v>336</v>
      </c>
      <c r="D57" s="207"/>
      <c r="E57" s="222"/>
    </row>
    <row r="58" spans="1:5" x14ac:dyDescent="0.2">
      <c r="A58" s="276"/>
      <c r="B58" s="215" t="s">
        <v>328</v>
      </c>
      <c r="C58" s="215" t="s">
        <v>337</v>
      </c>
      <c r="D58" s="207"/>
      <c r="E58" s="222"/>
    </row>
    <row r="59" spans="1:5" x14ac:dyDescent="0.2">
      <c r="A59" s="276"/>
      <c r="B59" s="215" t="s">
        <v>128</v>
      </c>
      <c r="C59" s="215" t="s">
        <v>338</v>
      </c>
      <c r="D59" s="207"/>
      <c r="E59" s="222"/>
    </row>
    <row r="60" spans="1:5" x14ac:dyDescent="0.2">
      <c r="A60" s="276"/>
      <c r="B60" s="215" t="s">
        <v>339</v>
      </c>
      <c r="C60" s="215" t="s">
        <v>340</v>
      </c>
      <c r="D60" s="207"/>
      <c r="E60" s="222"/>
    </row>
    <row r="61" spans="1:5" x14ac:dyDescent="0.2">
      <c r="A61" s="276"/>
      <c r="B61" s="215" t="s">
        <v>330</v>
      </c>
      <c r="C61" s="215" t="s">
        <v>341</v>
      </c>
      <c r="D61" s="207"/>
      <c r="E61" s="222"/>
    </row>
    <row r="62" spans="1:5" x14ac:dyDescent="0.2">
      <c r="A62" s="276" t="s">
        <v>122</v>
      </c>
      <c r="B62" s="215" t="s">
        <v>321</v>
      </c>
      <c r="C62" s="215" t="s">
        <v>342</v>
      </c>
      <c r="D62" s="207"/>
      <c r="E62" s="222"/>
    </row>
    <row r="63" spans="1:5" x14ac:dyDescent="0.2">
      <c r="A63" s="276"/>
      <c r="B63" s="215" t="s">
        <v>322</v>
      </c>
      <c r="C63" s="215" t="s">
        <v>343</v>
      </c>
      <c r="D63" s="207"/>
      <c r="E63" s="222"/>
    </row>
    <row r="64" spans="1:5" x14ac:dyDescent="0.2">
      <c r="A64" s="276"/>
      <c r="B64" s="215" t="s">
        <v>324</v>
      </c>
      <c r="C64" s="215" t="s">
        <v>344</v>
      </c>
      <c r="D64" s="207"/>
      <c r="E64" s="222"/>
    </row>
    <row r="65" spans="1:5" x14ac:dyDescent="0.2">
      <c r="A65" s="276"/>
      <c r="B65" s="215" t="s">
        <v>326</v>
      </c>
      <c r="C65" s="215" t="s">
        <v>345</v>
      </c>
      <c r="D65" s="207"/>
      <c r="E65" s="222"/>
    </row>
    <row r="66" spans="1:5" x14ac:dyDescent="0.2">
      <c r="A66" s="276"/>
      <c r="B66" s="215" t="s">
        <v>328</v>
      </c>
      <c r="C66" s="215" t="s">
        <v>346</v>
      </c>
      <c r="D66" s="207"/>
      <c r="E66" s="222"/>
    </row>
    <row r="67" spans="1:5" x14ac:dyDescent="0.2">
      <c r="A67" s="276"/>
      <c r="B67" s="215" t="s">
        <v>128</v>
      </c>
      <c r="C67" s="215" t="s">
        <v>347</v>
      </c>
      <c r="D67" s="207"/>
      <c r="E67" s="222"/>
    </row>
    <row r="68" spans="1:5" x14ac:dyDescent="0.2">
      <c r="A68" s="276"/>
      <c r="B68" s="215" t="s">
        <v>129</v>
      </c>
      <c r="C68" s="215" t="s">
        <v>348</v>
      </c>
      <c r="D68" s="207"/>
      <c r="E68" s="222"/>
    </row>
    <row r="69" spans="1:5" x14ac:dyDescent="0.2">
      <c r="A69" s="276"/>
      <c r="B69" s="215" t="s">
        <v>330</v>
      </c>
      <c r="C69" s="215" t="s">
        <v>349</v>
      </c>
      <c r="D69" s="207"/>
      <c r="E69" s="222"/>
    </row>
    <row r="70" spans="1:5" x14ac:dyDescent="0.2">
      <c r="A70" s="276"/>
      <c r="B70" s="215" t="s">
        <v>130</v>
      </c>
      <c r="C70" s="215" t="s">
        <v>350</v>
      </c>
      <c r="D70" s="207"/>
      <c r="E70" s="222"/>
    </row>
    <row r="71" spans="1:5" x14ac:dyDescent="0.2">
      <c r="A71" s="276"/>
      <c r="B71" s="215" t="s">
        <v>339</v>
      </c>
      <c r="C71" s="215" t="s">
        <v>394</v>
      </c>
      <c r="D71" s="207"/>
      <c r="E71" s="222"/>
    </row>
    <row r="72" spans="1:5" x14ac:dyDescent="0.2">
      <c r="A72" s="276"/>
      <c r="B72" s="215" t="s">
        <v>127</v>
      </c>
      <c r="C72" s="215" t="s">
        <v>351</v>
      </c>
      <c r="D72" s="207"/>
      <c r="E72" s="222"/>
    </row>
    <row r="73" spans="1:5" ht="24" x14ac:dyDescent="0.2">
      <c r="A73" s="272" t="s">
        <v>123</v>
      </c>
      <c r="B73" s="220" t="s">
        <v>352</v>
      </c>
      <c r="C73" s="215" t="s">
        <v>353</v>
      </c>
      <c r="D73" s="207"/>
      <c r="E73" s="222"/>
    </row>
    <row r="74" spans="1:5" x14ac:dyDescent="0.2">
      <c r="A74" s="272"/>
      <c r="B74" s="215" t="s">
        <v>354</v>
      </c>
      <c r="C74" s="215" t="s">
        <v>355</v>
      </c>
      <c r="D74" s="207"/>
      <c r="E74" s="222"/>
    </row>
    <row r="75" spans="1:5" x14ac:dyDescent="0.2">
      <c r="A75" s="272"/>
      <c r="B75" s="224" t="s">
        <v>356</v>
      </c>
      <c r="C75" s="215" t="s">
        <v>357</v>
      </c>
      <c r="D75" s="278"/>
      <c r="E75" s="222"/>
    </row>
    <row r="76" spans="1:5" x14ac:dyDescent="0.2">
      <c r="A76" s="272"/>
      <c r="B76" s="224" t="s">
        <v>358</v>
      </c>
      <c r="C76" s="215" t="s">
        <v>359</v>
      </c>
      <c r="D76" s="278"/>
      <c r="E76" s="222"/>
    </row>
    <row r="77" spans="1:5" x14ac:dyDescent="0.2">
      <c r="A77" s="272"/>
      <c r="B77" s="224" t="s">
        <v>129</v>
      </c>
      <c r="C77" s="215" t="s">
        <v>360</v>
      </c>
      <c r="D77" s="207"/>
      <c r="E77" s="222"/>
    </row>
    <row r="78" spans="1:5" x14ac:dyDescent="0.2">
      <c r="A78" s="273"/>
      <c r="B78" s="224" t="s">
        <v>330</v>
      </c>
      <c r="C78" s="215" t="s">
        <v>361</v>
      </c>
      <c r="D78" s="207"/>
      <c r="E78" s="222"/>
    </row>
    <row r="79" spans="1:5" x14ac:dyDescent="0.2">
      <c r="A79" s="268" t="s">
        <v>124</v>
      </c>
      <c r="B79" s="219" t="s">
        <v>321</v>
      </c>
      <c r="C79" s="215" t="s">
        <v>362</v>
      </c>
      <c r="D79" s="207"/>
      <c r="E79" s="222"/>
    </row>
    <row r="80" spans="1:5" x14ac:dyDescent="0.2">
      <c r="A80" s="268"/>
      <c r="B80" s="215" t="s">
        <v>322</v>
      </c>
      <c r="C80" s="215" t="s">
        <v>363</v>
      </c>
      <c r="D80" s="207"/>
      <c r="E80" s="222"/>
    </row>
    <row r="81" spans="1:5" x14ac:dyDescent="0.2">
      <c r="A81" s="268"/>
      <c r="B81" s="215" t="s">
        <v>324</v>
      </c>
      <c r="C81" s="215" t="s">
        <v>364</v>
      </c>
      <c r="D81" s="207"/>
      <c r="E81" s="222"/>
    </row>
    <row r="82" spans="1:5" x14ac:dyDescent="0.2">
      <c r="A82" s="268"/>
      <c r="B82" s="215" t="s">
        <v>365</v>
      </c>
      <c r="C82" s="215" t="s">
        <v>366</v>
      </c>
      <c r="D82" s="207"/>
      <c r="E82" s="222"/>
    </row>
    <row r="83" spans="1:5" x14ac:dyDescent="0.2">
      <c r="A83" s="268"/>
      <c r="B83" s="215" t="s">
        <v>367</v>
      </c>
      <c r="C83" s="215" t="s">
        <v>395</v>
      </c>
      <c r="D83" s="207"/>
      <c r="E83" s="222"/>
    </row>
    <row r="84" spans="1:5" x14ac:dyDescent="0.2">
      <c r="A84" s="268"/>
      <c r="B84" s="218" t="s">
        <v>368</v>
      </c>
      <c r="C84" s="215" t="s">
        <v>369</v>
      </c>
      <c r="D84" s="207"/>
      <c r="E84" s="222"/>
    </row>
    <row r="85" spans="1:5" x14ac:dyDescent="0.2">
      <c r="A85" s="268"/>
      <c r="B85" s="215" t="s">
        <v>368</v>
      </c>
      <c r="C85" s="215" t="s">
        <v>370</v>
      </c>
      <c r="D85" s="207"/>
      <c r="E85" s="222"/>
    </row>
    <row r="86" spans="1:5" x14ac:dyDescent="0.2">
      <c r="A86" s="268"/>
      <c r="B86" s="215" t="s">
        <v>130</v>
      </c>
      <c r="C86" s="215" t="s">
        <v>371</v>
      </c>
      <c r="D86" s="207"/>
      <c r="E86" s="222"/>
    </row>
    <row r="87" spans="1:5" x14ac:dyDescent="0.2">
      <c r="A87" s="269"/>
      <c r="B87" s="215" t="s">
        <v>339</v>
      </c>
      <c r="C87" s="215" t="s">
        <v>396</v>
      </c>
      <c r="D87" s="207"/>
      <c r="E87" s="222"/>
    </row>
    <row r="88" spans="1:5" x14ac:dyDescent="0.2">
      <c r="A88" s="270" t="s">
        <v>125</v>
      </c>
      <c r="B88" s="215" t="s">
        <v>372</v>
      </c>
      <c r="C88" s="215" t="s">
        <v>373</v>
      </c>
      <c r="D88" s="207"/>
      <c r="E88" s="222"/>
    </row>
    <row r="89" spans="1:5" x14ac:dyDescent="0.2">
      <c r="A89" s="268"/>
      <c r="B89" s="215" t="s">
        <v>367</v>
      </c>
      <c r="C89" s="215" t="s">
        <v>399</v>
      </c>
      <c r="D89" s="207"/>
      <c r="E89" s="222"/>
    </row>
    <row r="90" spans="1:5" x14ac:dyDescent="0.2">
      <c r="A90" s="268"/>
      <c r="B90" s="215" t="s">
        <v>324</v>
      </c>
      <c r="C90" s="215" t="s">
        <v>374</v>
      </c>
      <c r="D90" s="207"/>
      <c r="E90" s="222"/>
    </row>
    <row r="91" spans="1:5" x14ac:dyDescent="0.2">
      <c r="A91" s="268"/>
      <c r="B91" s="215" t="s">
        <v>130</v>
      </c>
      <c r="C91" s="215" t="s">
        <v>375</v>
      </c>
      <c r="D91" s="207"/>
      <c r="E91" s="222"/>
    </row>
    <row r="92" spans="1:5" x14ac:dyDescent="0.2">
      <c r="A92" s="269"/>
      <c r="B92" s="215" t="s">
        <v>339</v>
      </c>
      <c r="C92" s="215" t="s">
        <v>376</v>
      </c>
      <c r="D92" s="207"/>
      <c r="E92" s="208"/>
    </row>
    <row r="93" spans="1:5" ht="24" x14ac:dyDescent="0.2">
      <c r="A93" s="271" t="s">
        <v>126</v>
      </c>
      <c r="B93" s="215" t="s">
        <v>367</v>
      </c>
      <c r="C93" s="215" t="s">
        <v>377</v>
      </c>
      <c r="D93" s="207"/>
      <c r="E93" s="208"/>
    </row>
    <row r="94" spans="1:5" x14ac:dyDescent="0.2">
      <c r="A94" s="272"/>
      <c r="B94" s="215" t="s">
        <v>324</v>
      </c>
      <c r="C94" s="215" t="s">
        <v>378</v>
      </c>
      <c r="D94" s="207"/>
      <c r="E94" s="208"/>
    </row>
    <row r="95" spans="1:5" x14ac:dyDescent="0.2">
      <c r="A95" s="272"/>
      <c r="B95" s="220" t="s">
        <v>130</v>
      </c>
      <c r="C95" s="220" t="s">
        <v>379</v>
      </c>
      <c r="D95" s="207"/>
      <c r="E95" s="208"/>
    </row>
    <row r="96" spans="1:5" x14ac:dyDescent="0.2">
      <c r="A96" s="273"/>
      <c r="B96" s="220" t="s">
        <v>339</v>
      </c>
      <c r="C96" s="220" t="s">
        <v>380</v>
      </c>
      <c r="D96" s="207"/>
      <c r="E96" s="208"/>
    </row>
    <row r="97" spans="1:5" x14ac:dyDescent="0.2">
      <c r="A97" s="272" t="s">
        <v>127</v>
      </c>
      <c r="B97" s="219" t="s">
        <v>381</v>
      </c>
      <c r="C97" s="217" t="s">
        <v>382</v>
      </c>
      <c r="D97" s="207"/>
      <c r="E97" s="222"/>
    </row>
    <row r="98" spans="1:5" x14ac:dyDescent="0.2">
      <c r="A98" s="273"/>
      <c r="B98" s="224" t="s">
        <v>354</v>
      </c>
      <c r="C98" s="220" t="s">
        <v>383</v>
      </c>
      <c r="D98" s="207"/>
      <c r="E98" s="208"/>
    </row>
    <row r="99" spans="1:5" x14ac:dyDescent="0.2">
      <c r="A99" s="266" t="s">
        <v>128</v>
      </c>
      <c r="B99" s="220" t="s">
        <v>356</v>
      </c>
      <c r="C99" s="217" t="s">
        <v>384</v>
      </c>
      <c r="D99" s="207"/>
      <c r="E99" s="208"/>
    </row>
    <row r="100" spans="1:5" x14ac:dyDescent="0.2">
      <c r="A100" s="266"/>
      <c r="B100" s="215" t="s">
        <v>358</v>
      </c>
      <c r="C100" s="215" t="s">
        <v>385</v>
      </c>
      <c r="D100" s="207"/>
      <c r="E100" s="208"/>
    </row>
    <row r="101" spans="1:5" x14ac:dyDescent="0.2">
      <c r="A101" s="266"/>
      <c r="B101" s="215" t="s">
        <v>386</v>
      </c>
      <c r="C101" s="215" t="s">
        <v>387</v>
      </c>
      <c r="D101" s="207"/>
      <c r="E101" s="208"/>
    </row>
    <row r="102" spans="1:5" x14ac:dyDescent="0.2">
      <c r="A102" s="260" t="s">
        <v>388</v>
      </c>
      <c r="B102" s="261"/>
      <c r="C102" s="215" t="s">
        <v>389</v>
      </c>
      <c r="D102" s="207"/>
      <c r="E102" s="208"/>
    </row>
    <row r="103" spans="1:5" x14ac:dyDescent="0.2">
      <c r="A103" s="266" t="s">
        <v>129</v>
      </c>
      <c r="B103" s="267"/>
      <c r="C103" s="225" t="s">
        <v>390</v>
      </c>
      <c r="D103" s="207"/>
      <c r="E103" s="208"/>
    </row>
    <row r="104" spans="1:5" x14ac:dyDescent="0.2">
      <c r="A104" s="260" t="s">
        <v>130</v>
      </c>
      <c r="B104" s="261"/>
      <c r="C104" s="215" t="s">
        <v>391</v>
      </c>
      <c r="D104" s="207"/>
      <c r="E104" s="208"/>
    </row>
    <row r="105" spans="1:5" x14ac:dyDescent="0.2">
      <c r="A105" s="262" t="s">
        <v>131</v>
      </c>
      <c r="B105" s="263"/>
      <c r="C105" s="226" t="s">
        <v>397</v>
      </c>
      <c r="D105" s="207"/>
      <c r="E105" s="208"/>
    </row>
    <row r="106" spans="1:5" ht="24" x14ac:dyDescent="0.2">
      <c r="A106" s="264" t="s">
        <v>132</v>
      </c>
      <c r="B106" s="265"/>
      <c r="C106" s="225" t="s">
        <v>401</v>
      </c>
      <c r="D106" s="209"/>
      <c r="E106" s="208"/>
    </row>
    <row r="107" spans="1:5" x14ac:dyDescent="0.2">
      <c r="C107" s="223"/>
      <c r="D107" s="221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3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5" zoomScale="90" zoomScaleNormal="100" zoomScaleSheetLayoutView="90" workbookViewId="0">
      <selection activeCell="C14" sqref="C14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21"/>
      <c r="I1" s="2" t="s">
        <v>102</v>
      </c>
    </row>
    <row r="2" spans="1:9" ht="15" customHeight="1" x14ac:dyDescent="0.2">
      <c r="I2" s="2" t="s">
        <v>103</v>
      </c>
    </row>
    <row r="3" spans="1:9" ht="15" customHeight="1" x14ac:dyDescent="0.2">
      <c r="I3" s="2" t="s">
        <v>221</v>
      </c>
    </row>
    <row r="4" spans="1:9" ht="15" customHeight="1" x14ac:dyDescent="0.2">
      <c r="G4" s="78"/>
      <c r="H4" s="3"/>
      <c r="I4" s="2"/>
    </row>
    <row r="5" spans="1:9" ht="15" customHeight="1" x14ac:dyDescent="0.2"/>
    <row r="6" spans="1:9" ht="29.25" customHeight="1" x14ac:dyDescent="0.2">
      <c r="D6" s="286" t="s">
        <v>109</v>
      </c>
      <c r="E6" s="286"/>
      <c r="F6" s="286"/>
      <c r="G6" s="286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87" t="s">
        <v>104</v>
      </c>
      <c r="C8" s="287"/>
      <c r="D8" s="288"/>
      <c r="E8" s="135" t="s">
        <v>105</v>
      </c>
      <c r="F8" s="136">
        <f>SUM(I20)</f>
        <v>3925000</v>
      </c>
      <c r="G8" s="6"/>
      <c r="H8" s="59"/>
      <c r="I8" s="106"/>
    </row>
    <row r="9" spans="1:9" ht="31.5" customHeight="1" thickTop="1" thickBot="1" x14ac:dyDescent="0.25">
      <c r="B9" s="287" t="s">
        <v>220</v>
      </c>
      <c r="C9" s="287"/>
      <c r="D9" s="289"/>
      <c r="E9" s="133" t="s">
        <v>105</v>
      </c>
      <c r="F9" s="134">
        <f>SUM(G20)</f>
        <v>1825000</v>
      </c>
      <c r="G9" s="6"/>
      <c r="H9" s="59"/>
      <c r="I9" s="106"/>
    </row>
    <row r="10" spans="1:9" ht="25.5" customHeight="1" thickTop="1" thickBot="1" x14ac:dyDescent="0.25">
      <c r="D10" s="117"/>
      <c r="E10" s="117" t="s">
        <v>403</v>
      </c>
      <c r="F10" s="117"/>
    </row>
    <row r="11" spans="1:9" s="122" customFormat="1" ht="51" customHeight="1" thickTop="1" x14ac:dyDescent="0.2">
      <c r="B11" s="123" t="s">
        <v>106</v>
      </c>
      <c r="C11" s="124" t="s">
        <v>107</v>
      </c>
      <c r="D11" s="290" t="s">
        <v>254</v>
      </c>
      <c r="E11" s="291"/>
      <c r="F11" s="291"/>
      <c r="G11" s="125" t="s">
        <v>264</v>
      </c>
      <c r="H11" s="126" t="s">
        <v>255</v>
      </c>
      <c r="I11" s="127" t="s">
        <v>265</v>
      </c>
    </row>
    <row r="12" spans="1:9" ht="30" customHeight="1" x14ac:dyDescent="0.2">
      <c r="B12" s="137">
        <v>44569</v>
      </c>
      <c r="C12" s="139">
        <v>44673</v>
      </c>
      <c r="D12" s="284" t="s">
        <v>409</v>
      </c>
      <c r="E12" s="285"/>
      <c r="F12" s="285"/>
      <c r="G12" s="128">
        <v>325000</v>
      </c>
      <c r="H12" s="129">
        <v>900000</v>
      </c>
      <c r="I12" s="130">
        <f t="shared" ref="I12:I20" si="0">SUM(G12:H12)</f>
        <v>1225000</v>
      </c>
    </row>
    <row r="13" spans="1:9" ht="30" customHeight="1" x14ac:dyDescent="0.2">
      <c r="B13" s="139">
        <v>44673</v>
      </c>
      <c r="C13" s="139">
        <v>44673</v>
      </c>
      <c r="D13" s="284" t="s">
        <v>410</v>
      </c>
      <c r="E13" s="285"/>
      <c r="F13" s="285"/>
      <c r="G13" s="325">
        <v>200000</v>
      </c>
      <c r="H13" s="129">
        <v>200000</v>
      </c>
      <c r="I13" s="130">
        <f t="shared" si="0"/>
        <v>400000</v>
      </c>
    </row>
    <row r="14" spans="1:9" ht="30" customHeight="1" x14ac:dyDescent="0.2">
      <c r="B14" s="139">
        <v>44775</v>
      </c>
      <c r="C14" s="139">
        <v>44775</v>
      </c>
      <c r="D14" s="284" t="s">
        <v>411</v>
      </c>
      <c r="E14" s="285"/>
      <c r="F14" s="285"/>
      <c r="G14" s="128">
        <v>300000</v>
      </c>
      <c r="H14" s="129">
        <v>0</v>
      </c>
      <c r="I14" s="130">
        <f t="shared" si="0"/>
        <v>300000</v>
      </c>
    </row>
    <row r="15" spans="1:9" ht="30" customHeight="1" x14ac:dyDescent="0.2">
      <c r="B15" s="139"/>
      <c r="C15" s="138"/>
      <c r="D15" s="284" t="s">
        <v>429</v>
      </c>
      <c r="E15" s="285"/>
      <c r="F15" s="285"/>
      <c r="G15" s="128">
        <v>1000000</v>
      </c>
      <c r="H15" s="129">
        <v>1000000</v>
      </c>
      <c r="I15" s="130">
        <f t="shared" si="0"/>
        <v>2000000</v>
      </c>
    </row>
    <row r="16" spans="1:9" ht="30" customHeight="1" x14ac:dyDescent="0.2">
      <c r="B16" s="139"/>
      <c r="C16" s="138"/>
      <c r="D16" s="284"/>
      <c r="E16" s="285"/>
      <c r="F16" s="285"/>
      <c r="G16" s="128"/>
      <c r="H16" s="129"/>
      <c r="I16" s="130">
        <f t="shared" si="0"/>
        <v>0</v>
      </c>
    </row>
    <row r="17" spans="2:9" ht="30" customHeight="1" x14ac:dyDescent="0.2">
      <c r="B17" s="139"/>
      <c r="C17" s="138"/>
      <c r="D17" s="284"/>
      <c r="E17" s="285"/>
      <c r="F17" s="285"/>
      <c r="G17" s="128"/>
      <c r="H17" s="129"/>
      <c r="I17" s="130">
        <f t="shared" si="0"/>
        <v>0</v>
      </c>
    </row>
    <row r="18" spans="2:9" ht="30" customHeight="1" x14ac:dyDescent="0.2">
      <c r="B18" s="139"/>
      <c r="C18" s="138"/>
      <c r="D18" s="284"/>
      <c r="E18" s="285"/>
      <c r="F18" s="285"/>
      <c r="G18" s="128"/>
      <c r="H18" s="129"/>
      <c r="I18" s="130">
        <f t="shared" si="0"/>
        <v>0</v>
      </c>
    </row>
    <row r="19" spans="2:9" ht="30" customHeight="1" x14ac:dyDescent="0.2">
      <c r="B19" s="139"/>
      <c r="C19" s="138"/>
      <c r="D19" s="284"/>
      <c r="E19" s="285"/>
      <c r="F19" s="285"/>
      <c r="G19" s="128"/>
      <c r="H19" s="129"/>
      <c r="I19" s="130">
        <f t="shared" si="0"/>
        <v>0</v>
      </c>
    </row>
    <row r="20" spans="2:9" ht="30" customHeight="1" thickBot="1" x14ac:dyDescent="0.25">
      <c r="B20" s="118"/>
      <c r="C20" s="140" t="s">
        <v>108</v>
      </c>
      <c r="D20" s="292"/>
      <c r="E20" s="293"/>
      <c r="F20" s="293"/>
      <c r="G20" s="131">
        <f>SUM(G12:G19)</f>
        <v>1825000</v>
      </c>
      <c r="H20" s="132">
        <f>SUM(H12:H19)</f>
        <v>2100000</v>
      </c>
      <c r="I20" s="130">
        <f t="shared" si="0"/>
        <v>3925000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3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19" sqref="C19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20"/>
      <c r="B1" s="8"/>
      <c r="C1" s="8"/>
      <c r="D1" s="8"/>
      <c r="E1" s="8"/>
      <c r="F1" s="14" t="s">
        <v>273</v>
      </c>
      <c r="G1" s="8"/>
    </row>
    <row r="2" spans="1:7" ht="14.4" x14ac:dyDescent="0.2">
      <c r="A2" s="295" t="s">
        <v>275</v>
      </c>
      <c r="B2" s="295"/>
      <c r="C2" s="295"/>
      <c r="D2" s="295"/>
      <c r="E2" s="295"/>
      <c r="F2" s="295"/>
      <c r="G2" s="9"/>
    </row>
    <row r="3" spans="1:7" ht="14.4" x14ac:dyDescent="0.2">
      <c r="A3" s="8"/>
      <c r="B3" s="27"/>
      <c r="C3" s="27"/>
      <c r="D3" s="27"/>
      <c r="E3" s="27"/>
      <c r="F3" s="9"/>
      <c r="G3" s="9"/>
    </row>
    <row r="4" spans="1:7" ht="14.4" x14ac:dyDescent="0.2">
      <c r="A4" s="8"/>
      <c r="B4" s="294" t="s">
        <v>408</v>
      </c>
      <c r="C4" s="294"/>
      <c r="D4" s="294"/>
      <c r="E4" s="294"/>
      <c r="F4" s="9"/>
      <c r="G4" s="9"/>
    </row>
    <row r="5" spans="1:7" x14ac:dyDescent="0.2">
      <c r="A5" s="9"/>
      <c r="B5" s="9"/>
      <c r="C5" s="9"/>
      <c r="D5" s="9"/>
      <c r="E5" s="9"/>
      <c r="F5" s="14" t="s">
        <v>133</v>
      </c>
      <c r="G5" s="8"/>
    </row>
    <row r="6" spans="1:7" ht="20.100000000000001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100000000000001" customHeight="1" x14ac:dyDescent="0.2">
      <c r="A7" s="30"/>
      <c r="B7" s="31" t="s">
        <v>66</v>
      </c>
      <c r="C7" s="32"/>
      <c r="D7" s="32"/>
      <c r="E7" s="32"/>
      <c r="F7" s="33"/>
      <c r="G7" s="8"/>
    </row>
    <row r="8" spans="1:7" ht="20.100000000000001" customHeight="1" x14ac:dyDescent="0.2">
      <c r="A8" s="22">
        <v>1</v>
      </c>
      <c r="B8" s="34" t="s">
        <v>68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2">
      <c r="A9" s="22">
        <v>2</v>
      </c>
      <c r="B9" s="34" t="s">
        <v>70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2">
      <c r="A10" s="22">
        <v>3</v>
      </c>
      <c r="B10" s="34" t="s">
        <v>69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2">
      <c r="A11" s="22">
        <v>4</v>
      </c>
      <c r="B11" s="34" t="s">
        <v>71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2">
      <c r="A12" s="22">
        <v>5</v>
      </c>
      <c r="B12" s="34" t="s">
        <v>72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2">
      <c r="A13" s="22">
        <v>6</v>
      </c>
      <c r="B13" s="34" t="s">
        <v>74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2">
      <c r="A14" s="22">
        <v>7</v>
      </c>
      <c r="B14" s="34" t="s">
        <v>78</v>
      </c>
      <c r="C14" s="26">
        <v>300000</v>
      </c>
      <c r="D14" s="26">
        <v>0</v>
      </c>
      <c r="E14" s="26">
        <v>0</v>
      </c>
      <c r="F14" s="18"/>
      <c r="G14" s="8"/>
    </row>
    <row r="15" spans="1:7" ht="20.100000000000001" customHeight="1" x14ac:dyDescent="0.2">
      <c r="A15" s="54">
        <v>8</v>
      </c>
      <c r="B15" s="55" t="s">
        <v>75</v>
      </c>
      <c r="C15" s="56">
        <v>0</v>
      </c>
      <c r="D15" s="57">
        <v>0</v>
      </c>
      <c r="E15" s="57">
        <v>0</v>
      </c>
      <c r="F15" s="58"/>
      <c r="G15" s="8"/>
    </row>
    <row r="16" spans="1:7" ht="20.100000000000001" customHeight="1" x14ac:dyDescent="0.2">
      <c r="A16" s="35"/>
      <c r="B16" s="36" t="s">
        <v>79</v>
      </c>
      <c r="C16" s="37">
        <f>SUM(C8:C15)</f>
        <v>300000</v>
      </c>
      <c r="D16" s="37">
        <f>SUM(D8:D15)</f>
        <v>0</v>
      </c>
      <c r="E16" s="37">
        <v>0</v>
      </c>
      <c r="F16" s="15"/>
      <c r="G16" s="8"/>
    </row>
    <row r="17" spans="1:7" ht="20.100000000000001" customHeight="1" x14ac:dyDescent="0.2">
      <c r="A17" s="11"/>
      <c r="B17" s="31" t="s">
        <v>67</v>
      </c>
      <c r="C17" s="25"/>
      <c r="D17" s="25"/>
      <c r="E17" s="25"/>
      <c r="F17" s="33"/>
      <c r="G17" s="8"/>
    </row>
    <row r="18" spans="1:7" ht="20.100000000000001" customHeight="1" x14ac:dyDescent="0.2">
      <c r="A18" s="22">
        <v>1</v>
      </c>
      <c r="B18" s="34" t="s">
        <v>6</v>
      </c>
      <c r="C18" s="26">
        <f>'収益・費用明細書(様式3)'!G18</f>
        <v>57640</v>
      </c>
      <c r="D18" s="26">
        <v>0</v>
      </c>
      <c r="E18" s="26">
        <v>0</v>
      </c>
      <c r="F18" s="18"/>
      <c r="G18" s="8"/>
    </row>
    <row r="19" spans="1:7" ht="20.100000000000001" customHeight="1" x14ac:dyDescent="0.2">
      <c r="A19" s="22">
        <v>2</v>
      </c>
      <c r="B19" s="34" t="s">
        <v>121</v>
      </c>
      <c r="C19" s="26">
        <v>0</v>
      </c>
      <c r="D19" s="26">
        <v>0</v>
      </c>
      <c r="E19" s="26">
        <v>0</v>
      </c>
      <c r="F19" s="18"/>
      <c r="G19" s="8"/>
    </row>
    <row r="20" spans="1:7" ht="20.100000000000001" customHeight="1" x14ac:dyDescent="0.2">
      <c r="A20" s="22">
        <v>3</v>
      </c>
      <c r="B20" s="34" t="s">
        <v>7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2">
      <c r="A21" s="22">
        <v>4</v>
      </c>
      <c r="B21" s="34" t="s">
        <v>8</v>
      </c>
      <c r="C21" s="26">
        <f>'収益・費用明細書(様式3)'!G22</f>
        <v>213000</v>
      </c>
      <c r="D21" s="26">
        <v>0</v>
      </c>
      <c r="E21" s="26">
        <v>0</v>
      </c>
      <c r="F21" s="18"/>
      <c r="G21" s="8"/>
    </row>
    <row r="22" spans="1:7" ht="20.100000000000001" customHeight="1" x14ac:dyDescent="0.2">
      <c r="A22" s="22">
        <v>5</v>
      </c>
      <c r="B22" s="34" t="s">
        <v>9</v>
      </c>
      <c r="C22" s="26">
        <f>'収益・費用明細書(様式3)'!G26</f>
        <v>24490</v>
      </c>
      <c r="D22" s="26">
        <v>0</v>
      </c>
      <c r="E22" s="26">
        <v>0</v>
      </c>
      <c r="F22" s="18"/>
      <c r="G22" s="8"/>
    </row>
    <row r="23" spans="1:7" ht="20.100000000000001" customHeight="1" x14ac:dyDescent="0.2">
      <c r="A23" s="114">
        <v>6</v>
      </c>
      <c r="B23" s="34" t="s">
        <v>10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2">
      <c r="A24" s="114">
        <v>7</v>
      </c>
      <c r="B24" s="34" t="s">
        <v>11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2">
      <c r="A25" s="114">
        <v>8</v>
      </c>
      <c r="B25" s="113" t="s">
        <v>12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2">
      <c r="A26" s="114">
        <v>9</v>
      </c>
      <c r="B26" s="34" t="s">
        <v>13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2">
      <c r="A27" s="114">
        <v>10</v>
      </c>
      <c r="B27" s="34" t="s">
        <v>14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2">
      <c r="A28" s="114">
        <v>11</v>
      </c>
      <c r="B28" s="34" t="s">
        <v>15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2">
      <c r="A29" s="114">
        <v>12</v>
      </c>
      <c r="B29" s="34" t="s">
        <v>16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2">
      <c r="A30" s="114">
        <v>13</v>
      </c>
      <c r="B30" s="34" t="s">
        <v>17</v>
      </c>
      <c r="C30" s="26">
        <f>'収益・費用明細書(様式3)'!G30</f>
        <v>160</v>
      </c>
      <c r="D30" s="26"/>
      <c r="E30" s="26">
        <v>0</v>
      </c>
      <c r="F30" s="18"/>
      <c r="G30" s="8"/>
    </row>
    <row r="31" spans="1:7" ht="20.100000000000001" customHeight="1" x14ac:dyDescent="0.2">
      <c r="A31" s="114">
        <v>14</v>
      </c>
      <c r="B31" s="34" t="s">
        <v>18</v>
      </c>
      <c r="C31" s="26">
        <f>'収益・費用明細書(様式3)'!G31</f>
        <v>4710</v>
      </c>
      <c r="D31" s="26"/>
      <c r="E31" s="26">
        <v>0</v>
      </c>
      <c r="F31" s="227">
        <f>IFERROR(C31/C32, "")</f>
        <v>1.5699999999999999E-2</v>
      </c>
      <c r="G31" s="8"/>
    </row>
    <row r="32" spans="1:7" ht="20.100000000000001" customHeight="1" x14ac:dyDescent="0.2">
      <c r="A32" s="114"/>
      <c r="B32" s="34" t="s">
        <v>19</v>
      </c>
      <c r="C32" s="26">
        <f>SUM(C18:C31)</f>
        <v>300000</v>
      </c>
      <c r="D32" s="26">
        <f>SUM(D18:D31)</f>
        <v>0</v>
      </c>
      <c r="E32" s="26">
        <f>SUM(E18:E31)</f>
        <v>0</v>
      </c>
      <c r="F32" s="18"/>
      <c r="G32" s="8"/>
    </row>
    <row r="33" spans="1:7" ht="20.100000000000001" customHeight="1" x14ac:dyDescent="0.2">
      <c r="A33" s="17"/>
      <c r="B33" s="34" t="s">
        <v>20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3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0"/>
  <sheetViews>
    <sheetView tabSelected="1" view="pageBreakPreview" topLeftCell="A15" zoomScaleNormal="100" zoomScaleSheetLayoutView="100" workbookViewId="0">
      <selection activeCell="H16" sqref="H16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20"/>
      <c r="B1" s="8"/>
      <c r="C1" s="8"/>
      <c r="D1" s="301" t="s">
        <v>183</v>
      </c>
      <c r="E1" s="301"/>
      <c r="F1" s="301"/>
      <c r="G1" s="301"/>
      <c r="H1" s="301"/>
      <c r="I1" s="8"/>
    </row>
    <row r="2" spans="1:9" x14ac:dyDescent="0.2">
      <c r="A2" s="8"/>
      <c r="B2" s="303" t="s">
        <v>412</v>
      </c>
      <c r="C2" s="304"/>
      <c r="D2" s="304"/>
      <c r="E2" s="304"/>
      <c r="F2" s="304"/>
      <c r="G2" s="304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302" t="s">
        <v>76</v>
      </c>
      <c r="B4" s="302"/>
      <c r="C4" s="302"/>
      <c r="D4" s="302"/>
      <c r="E4" s="24"/>
      <c r="F4" s="9"/>
      <c r="G4" s="9"/>
      <c r="H4" s="14" t="s">
        <v>21</v>
      </c>
      <c r="I4" s="8"/>
    </row>
    <row r="5" spans="1:9" ht="30" customHeight="1" x14ac:dyDescent="0.2">
      <c r="A5" s="296" t="s">
        <v>22</v>
      </c>
      <c r="B5" s="297"/>
      <c r="C5" s="297"/>
      <c r="D5" s="298"/>
      <c r="E5" s="305" t="s">
        <v>23</v>
      </c>
      <c r="F5" s="298"/>
      <c r="G5" s="12" t="s">
        <v>24</v>
      </c>
      <c r="H5" s="12" t="s">
        <v>25</v>
      </c>
      <c r="I5" s="8"/>
    </row>
    <row r="6" spans="1:9" ht="30" customHeight="1" x14ac:dyDescent="0.2">
      <c r="A6" s="13" t="s">
        <v>26</v>
      </c>
      <c r="B6" s="21">
        <v>1</v>
      </c>
      <c r="C6" s="23" t="s">
        <v>118</v>
      </c>
      <c r="D6" s="18" t="s">
        <v>414</v>
      </c>
      <c r="E6" s="299" t="s">
        <v>414</v>
      </c>
      <c r="F6" s="300"/>
      <c r="G6" s="39">
        <v>300000</v>
      </c>
      <c r="H6" s="18"/>
      <c r="I6" s="8"/>
    </row>
    <row r="7" spans="1:9" ht="30" customHeight="1" x14ac:dyDescent="0.2">
      <c r="A7" s="13" t="s">
        <v>26</v>
      </c>
      <c r="B7" s="21"/>
      <c r="C7" s="23" t="s">
        <v>118</v>
      </c>
      <c r="D7" s="18"/>
      <c r="E7" s="299"/>
      <c r="F7" s="300"/>
      <c r="G7" s="39">
        <v>0</v>
      </c>
      <c r="H7" s="18"/>
      <c r="I7" s="8"/>
    </row>
    <row r="8" spans="1:9" ht="30" customHeight="1" x14ac:dyDescent="0.2">
      <c r="A8" s="13" t="s">
        <v>26</v>
      </c>
      <c r="B8" s="21"/>
      <c r="C8" s="23" t="s">
        <v>118</v>
      </c>
      <c r="D8" s="18"/>
      <c r="E8" s="299"/>
      <c r="F8" s="300"/>
      <c r="G8" s="39">
        <v>0</v>
      </c>
      <c r="H8" s="18"/>
      <c r="I8" s="8"/>
    </row>
    <row r="9" spans="1:9" ht="30" customHeight="1" x14ac:dyDescent="0.2">
      <c r="A9" s="296" t="s">
        <v>27</v>
      </c>
      <c r="B9" s="297"/>
      <c r="C9" s="297"/>
      <c r="D9" s="297"/>
      <c r="E9" s="297"/>
      <c r="F9" s="298"/>
      <c r="G9" s="39">
        <f>SUM(G6:G8)</f>
        <v>300000</v>
      </c>
      <c r="H9" s="18"/>
      <c r="I9" s="8"/>
    </row>
    <row r="10" spans="1:9" ht="13.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301"/>
      <c r="E12" s="301"/>
      <c r="F12" s="301"/>
      <c r="G12" s="301"/>
      <c r="H12" s="301"/>
      <c r="I12" s="8"/>
    </row>
    <row r="13" spans="1:9" ht="19.5" customHeight="1" x14ac:dyDescent="0.2">
      <c r="A13" s="302" t="s">
        <v>77</v>
      </c>
      <c r="B13" s="302"/>
      <c r="C13" s="302"/>
      <c r="D13" s="302"/>
      <c r="E13" s="9"/>
      <c r="F13" s="9"/>
      <c r="G13" s="9"/>
      <c r="H13" s="14" t="s">
        <v>21</v>
      </c>
      <c r="I13" s="8"/>
    </row>
    <row r="14" spans="1:9" ht="30" customHeight="1" x14ac:dyDescent="0.2">
      <c r="A14" s="296" t="s">
        <v>22</v>
      </c>
      <c r="B14" s="297"/>
      <c r="C14" s="297"/>
      <c r="D14" s="298"/>
      <c r="E14" s="12" t="s">
        <v>28</v>
      </c>
      <c r="F14" s="12" t="s">
        <v>29</v>
      </c>
      <c r="G14" s="12" t="s">
        <v>24</v>
      </c>
      <c r="H14" s="12" t="s">
        <v>25</v>
      </c>
      <c r="I14" s="8"/>
    </row>
    <row r="15" spans="1:9" ht="30" customHeight="1" x14ac:dyDescent="0.2">
      <c r="A15" s="40" t="s">
        <v>26</v>
      </c>
      <c r="B15" s="24">
        <v>1</v>
      </c>
      <c r="C15" s="8" t="s">
        <v>118</v>
      </c>
      <c r="D15" s="15" t="s">
        <v>6</v>
      </c>
      <c r="E15" s="18" t="s">
        <v>415</v>
      </c>
      <c r="F15" s="237" t="s">
        <v>418</v>
      </c>
      <c r="G15" s="26">
        <v>39600</v>
      </c>
      <c r="H15" s="238">
        <v>3</v>
      </c>
      <c r="I15" s="8"/>
    </row>
    <row r="16" spans="1:9" ht="30" customHeight="1" x14ac:dyDescent="0.2">
      <c r="A16" s="16"/>
      <c r="B16" s="9"/>
      <c r="C16" s="9"/>
      <c r="D16" s="15"/>
      <c r="E16" s="18" t="s">
        <v>415</v>
      </c>
      <c r="F16" s="18" t="s">
        <v>430</v>
      </c>
      <c r="G16" s="26">
        <v>18040</v>
      </c>
      <c r="H16" s="238">
        <v>4</v>
      </c>
      <c r="I16" s="8"/>
    </row>
    <row r="17" spans="1:9" ht="30" customHeight="1" x14ac:dyDescent="0.2">
      <c r="A17" s="16"/>
      <c r="B17" s="9"/>
      <c r="C17" s="9"/>
      <c r="D17" s="15"/>
      <c r="E17" s="18"/>
      <c r="F17" s="15"/>
      <c r="G17" s="240"/>
      <c r="H17" s="239"/>
      <c r="I17" s="8"/>
    </row>
    <row r="18" spans="1:9" ht="30" customHeight="1" x14ac:dyDescent="0.2">
      <c r="A18" s="17"/>
      <c r="B18" s="23"/>
      <c r="C18" s="23"/>
      <c r="D18" s="18"/>
      <c r="E18" s="23"/>
      <c r="F18" s="33" t="s">
        <v>30</v>
      </c>
      <c r="G18" s="41">
        <f>SUM(G15:G17)</f>
        <v>57640</v>
      </c>
      <c r="H18" s="168"/>
      <c r="I18" s="8"/>
    </row>
    <row r="19" spans="1:9" ht="30" customHeight="1" x14ac:dyDescent="0.2">
      <c r="A19" s="40" t="s">
        <v>26</v>
      </c>
      <c r="B19" s="24">
        <v>4</v>
      </c>
      <c r="C19" s="8" t="s">
        <v>118</v>
      </c>
      <c r="D19" s="15" t="s">
        <v>8</v>
      </c>
      <c r="E19" s="18" t="s">
        <v>416</v>
      </c>
      <c r="F19" s="18" t="s">
        <v>417</v>
      </c>
      <c r="G19" s="26">
        <v>210000</v>
      </c>
      <c r="H19" s="238">
        <v>1</v>
      </c>
      <c r="I19" s="8"/>
    </row>
    <row r="20" spans="1:9" ht="30" customHeight="1" x14ac:dyDescent="0.2">
      <c r="A20" s="16"/>
      <c r="B20" s="9"/>
      <c r="C20" s="9"/>
      <c r="D20" s="15"/>
      <c r="E20" s="18" t="s">
        <v>419</v>
      </c>
      <c r="F20" s="18" t="s">
        <v>420</v>
      </c>
      <c r="G20" s="26">
        <v>3000</v>
      </c>
      <c r="H20" s="168"/>
      <c r="I20" s="8"/>
    </row>
    <row r="21" spans="1:9" ht="30" customHeight="1" x14ac:dyDescent="0.2">
      <c r="A21" s="16"/>
      <c r="B21" s="9"/>
      <c r="C21" s="9"/>
      <c r="D21" s="15"/>
      <c r="E21" s="18"/>
      <c r="F21" s="18"/>
      <c r="G21" s="26">
        <v>0</v>
      </c>
      <c r="H21" s="168"/>
      <c r="I21" s="8"/>
    </row>
    <row r="22" spans="1:9" ht="30" customHeight="1" x14ac:dyDescent="0.2">
      <c r="A22" s="17"/>
      <c r="B22" s="23"/>
      <c r="C22" s="23"/>
      <c r="D22" s="18"/>
      <c r="E22" s="23"/>
      <c r="F22" s="18" t="s">
        <v>31</v>
      </c>
      <c r="G22" s="26">
        <f>SUM(G19:G21)</f>
        <v>213000</v>
      </c>
      <c r="H22" s="168"/>
      <c r="I22" s="8"/>
    </row>
    <row r="23" spans="1:9" ht="30" customHeight="1" x14ac:dyDescent="0.2">
      <c r="A23" s="40" t="s">
        <v>26</v>
      </c>
      <c r="B23" s="24">
        <v>5</v>
      </c>
      <c r="C23" s="8" t="s">
        <v>118</v>
      </c>
      <c r="D23" s="15" t="s">
        <v>9</v>
      </c>
      <c r="E23" s="18" t="s">
        <v>421</v>
      </c>
      <c r="F23" s="18" t="s">
        <v>422</v>
      </c>
      <c r="G23" s="241">
        <v>11000</v>
      </c>
      <c r="H23" s="168"/>
      <c r="I23" s="8"/>
    </row>
    <row r="24" spans="1:9" ht="30" customHeight="1" x14ac:dyDescent="0.2">
      <c r="A24" s="16"/>
      <c r="B24" s="9"/>
      <c r="C24" s="9"/>
      <c r="D24" s="15"/>
      <c r="E24" s="18" t="s">
        <v>421</v>
      </c>
      <c r="F24" s="18" t="s">
        <v>423</v>
      </c>
      <c r="G24" s="26">
        <v>3490</v>
      </c>
      <c r="H24" s="238">
        <v>2</v>
      </c>
      <c r="I24" s="8"/>
    </row>
    <row r="25" spans="1:9" ht="30" customHeight="1" x14ac:dyDescent="0.2">
      <c r="A25" s="16"/>
      <c r="B25" s="9"/>
      <c r="C25" s="9"/>
      <c r="D25" s="15"/>
      <c r="E25" s="18" t="s">
        <v>421</v>
      </c>
      <c r="F25" s="18" t="s">
        <v>424</v>
      </c>
      <c r="G25" s="26">
        <v>10000</v>
      </c>
      <c r="H25" s="168"/>
      <c r="I25" s="8"/>
    </row>
    <row r="26" spans="1:9" ht="30" customHeight="1" x14ac:dyDescent="0.2">
      <c r="A26" s="17"/>
      <c r="B26" s="23"/>
      <c r="C26" s="23"/>
      <c r="D26" s="18"/>
      <c r="E26" s="23"/>
      <c r="F26" s="18" t="s">
        <v>30</v>
      </c>
      <c r="G26" s="26">
        <f>SUM(G23:G25)</f>
        <v>24490</v>
      </c>
      <c r="H26" s="18"/>
      <c r="I26" s="8"/>
    </row>
    <row r="27" spans="1:9" ht="30" customHeight="1" x14ac:dyDescent="0.2">
      <c r="A27" s="40" t="s">
        <v>26</v>
      </c>
      <c r="B27" s="24">
        <v>13</v>
      </c>
      <c r="C27" s="8" t="s">
        <v>118</v>
      </c>
      <c r="D27" s="15" t="s">
        <v>17</v>
      </c>
      <c r="E27" s="18" t="s">
        <v>17</v>
      </c>
      <c r="F27" s="18" t="s">
        <v>425</v>
      </c>
      <c r="G27" s="241">
        <v>0</v>
      </c>
      <c r="H27" s="18"/>
      <c r="I27" s="8"/>
    </row>
    <row r="28" spans="1:9" ht="30" customHeight="1" x14ac:dyDescent="0.2">
      <c r="A28" s="16"/>
      <c r="B28" s="231"/>
      <c r="C28" s="231"/>
      <c r="D28" s="15"/>
      <c r="E28" s="18" t="s">
        <v>17</v>
      </c>
      <c r="F28" s="18" t="s">
        <v>426</v>
      </c>
      <c r="G28" s="26">
        <v>160</v>
      </c>
      <c r="H28" s="18"/>
      <c r="I28" s="8"/>
    </row>
    <row r="29" spans="1:9" ht="30" customHeight="1" x14ac:dyDescent="0.2">
      <c r="A29" s="16"/>
      <c r="B29" s="231"/>
      <c r="C29" s="231"/>
      <c r="D29" s="15"/>
      <c r="E29" s="18"/>
      <c r="F29" s="18"/>
      <c r="G29" s="26">
        <v>0</v>
      </c>
      <c r="H29" s="18"/>
      <c r="I29" s="8"/>
    </row>
    <row r="30" spans="1:9" ht="30" customHeight="1" x14ac:dyDescent="0.2">
      <c r="A30" s="17"/>
      <c r="B30" s="23"/>
      <c r="C30" s="23"/>
      <c r="D30" s="18"/>
      <c r="E30" s="23"/>
      <c r="F30" s="18" t="s">
        <v>30</v>
      </c>
      <c r="G30" s="26">
        <f>SUM(G27:G29)</f>
        <v>160</v>
      </c>
      <c r="H30" s="18"/>
      <c r="I30" s="8"/>
    </row>
    <row r="31" spans="1:9" ht="30" customHeight="1" x14ac:dyDescent="0.2">
      <c r="A31" s="40" t="s">
        <v>26</v>
      </c>
      <c r="B31" s="24">
        <v>14</v>
      </c>
      <c r="C31" s="8" t="s">
        <v>118</v>
      </c>
      <c r="D31" s="15" t="s">
        <v>18</v>
      </c>
      <c r="E31" s="18"/>
      <c r="F31" s="227">
        <f>IFERROR(G31/G33, "")</f>
        <v>1.5699999999999999E-2</v>
      </c>
      <c r="G31" s="26">
        <f>G9-G18-G22-G26-G30</f>
        <v>4710</v>
      </c>
      <c r="H31" s="18"/>
      <c r="I31" s="8"/>
    </row>
    <row r="32" spans="1:9" ht="30" customHeight="1" x14ac:dyDescent="0.2">
      <c r="A32" s="17"/>
      <c r="B32" s="23"/>
      <c r="C32" s="23"/>
      <c r="D32" s="18"/>
      <c r="E32" s="23"/>
      <c r="F32" s="18" t="s">
        <v>30</v>
      </c>
      <c r="G32" s="26">
        <f>SUM(G31:G31)</f>
        <v>4710</v>
      </c>
      <c r="H32" s="18"/>
      <c r="I32" s="8"/>
    </row>
    <row r="33" spans="1:9" ht="30" customHeight="1" x14ac:dyDescent="0.2">
      <c r="A33" s="17"/>
      <c r="B33" s="23"/>
      <c r="C33" s="23"/>
      <c r="D33" s="23"/>
      <c r="E33" s="23"/>
      <c r="F33" s="18" t="s">
        <v>32</v>
      </c>
      <c r="G33" s="26">
        <f>SUM(G32,G30,G26,G22,G18)</f>
        <v>300000</v>
      </c>
      <c r="H33" s="18"/>
      <c r="I33" s="8"/>
    </row>
    <row r="34" spans="1:9" ht="19.5" customHeight="1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</sheetData>
  <mergeCells count="12">
    <mergeCell ref="B2:G2"/>
    <mergeCell ref="D1:H1"/>
    <mergeCell ref="A4:D4"/>
    <mergeCell ref="A5:D5"/>
    <mergeCell ref="E5:F5"/>
    <mergeCell ref="A14:D14"/>
    <mergeCell ref="E6:F6"/>
    <mergeCell ref="E7:F7"/>
    <mergeCell ref="E8:F8"/>
    <mergeCell ref="A9:F9"/>
    <mergeCell ref="D12:H12"/>
    <mergeCell ref="A13:D13"/>
  </mergeCells>
  <phoneticPr fontId="3"/>
  <hyperlinks>
    <hyperlink ref="H19" r:id="rId1" display="..\siryoh\mitumori\tama.pdf" xr:uid="{EDD50499-69CA-4ED6-8DA1-DB0849A52CCF}"/>
    <hyperlink ref="H24" r:id="rId2" display="..\siryoh\mitumori\rakusuru.pdf" xr:uid="{15781533-062B-4451-A2CD-B753C3EAC12C}"/>
    <hyperlink ref="H16" r:id="rId3" display="..\siryoh\mitumori\namikiri mitumori.pdf" xr:uid="{4F2A6BDB-675E-4980-9279-95C78813C531}"/>
    <hyperlink ref="H15" r:id="rId4" display="..\siryoh\mitumori\shouho-ru.pdf" xr:uid="{F624582C-C29D-4340-A55C-3272C1FD1DC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topLeftCell="A2" zoomScaleNormal="100" zoomScaleSheetLayoutView="100" workbookViewId="0">
      <selection activeCell="E19" sqref="E19"/>
    </sheetView>
  </sheetViews>
  <sheetFormatPr defaultColWidth="9" defaultRowHeight="13.2" x14ac:dyDescent="0.2"/>
  <cols>
    <col min="1" max="1" width="5.6640625" style="107" customWidth="1"/>
    <col min="2" max="2" width="27.6640625" style="107" bestFit="1" customWidth="1"/>
    <col min="3" max="3" width="20.6640625" style="107" customWidth="1"/>
    <col min="4" max="4" width="14.6640625" style="107" customWidth="1"/>
    <col min="5" max="5" width="10.6640625" style="107" customWidth="1"/>
    <col min="6" max="6" width="6.44140625" style="107" customWidth="1"/>
    <col min="7" max="7" width="22.6640625" style="107" customWidth="1"/>
    <col min="8" max="8" width="13.77734375" style="107" customWidth="1"/>
    <col min="9" max="16384" width="9" style="107"/>
  </cols>
  <sheetData>
    <row r="1" spans="1:8" ht="21" x14ac:dyDescent="0.25">
      <c r="A1" s="148"/>
      <c r="B1" s="149"/>
      <c r="C1" s="149"/>
      <c r="D1" s="149"/>
      <c r="E1" s="149"/>
      <c r="F1" s="149"/>
      <c r="G1" s="149"/>
      <c r="H1" s="149" t="s">
        <v>274</v>
      </c>
    </row>
    <row r="2" spans="1:8" ht="16.2" x14ac:dyDescent="0.2">
      <c r="A2" s="307" t="s">
        <v>244</v>
      </c>
      <c r="B2" s="307"/>
      <c r="C2" s="307"/>
      <c r="D2" s="307"/>
      <c r="E2" s="307"/>
      <c r="F2" s="307"/>
      <c r="G2" s="307"/>
      <c r="H2" s="307"/>
    </row>
    <row r="3" spans="1:8" s="167" customFormat="1" x14ac:dyDescent="0.2">
      <c r="A3" s="308" t="s">
        <v>413</v>
      </c>
      <c r="B3" s="308"/>
      <c r="C3" s="308"/>
      <c r="D3" s="308"/>
      <c r="E3" s="308"/>
      <c r="F3" s="308"/>
      <c r="G3" s="308"/>
      <c r="H3" s="308"/>
    </row>
    <row r="4" spans="1:8" x14ac:dyDescent="0.2">
      <c r="A4" s="150"/>
      <c r="B4" s="150"/>
      <c r="C4" s="150"/>
      <c r="D4" s="150"/>
      <c r="E4" s="150"/>
      <c r="F4" s="150"/>
      <c r="G4" s="150"/>
      <c r="H4" s="150"/>
    </row>
    <row r="5" spans="1:8" x14ac:dyDescent="0.2">
      <c r="A5" s="311" t="s">
        <v>257</v>
      </c>
      <c r="B5" s="312"/>
      <c r="C5" s="312"/>
      <c r="D5" s="312"/>
      <c r="E5" s="313"/>
      <c r="F5" s="314" t="s">
        <v>33</v>
      </c>
      <c r="G5" s="312"/>
      <c r="H5" s="315"/>
    </row>
    <row r="6" spans="1:8" ht="19.8" thickBot="1" x14ac:dyDescent="0.25">
      <c r="A6" s="146" t="s">
        <v>256</v>
      </c>
      <c r="B6" s="42" t="s">
        <v>35</v>
      </c>
      <c r="C6" s="42" t="s">
        <v>110</v>
      </c>
      <c r="D6" s="42" t="s">
        <v>36</v>
      </c>
      <c r="E6" s="43" t="s">
        <v>243</v>
      </c>
      <c r="F6" s="44" t="s">
        <v>34</v>
      </c>
      <c r="G6" s="42" t="s">
        <v>35</v>
      </c>
      <c r="H6" s="42" t="s">
        <v>111</v>
      </c>
    </row>
    <row r="7" spans="1:8" ht="20.100000000000001" customHeight="1" thickTop="1" x14ac:dyDescent="0.2">
      <c r="A7" s="238">
        <v>1</v>
      </c>
      <c r="B7" s="151" t="s">
        <v>431</v>
      </c>
      <c r="C7" s="151" t="s">
        <v>432</v>
      </c>
      <c r="D7" s="162">
        <v>210000</v>
      </c>
      <c r="E7" s="153"/>
      <c r="F7" s="45"/>
      <c r="G7" s="151"/>
      <c r="H7" s="152"/>
    </row>
    <row r="8" spans="1:8" ht="20.100000000000001" customHeight="1" x14ac:dyDescent="0.2">
      <c r="A8" s="242">
        <v>2</v>
      </c>
      <c r="B8" s="151" t="s">
        <v>427</v>
      </c>
      <c r="C8" s="151" t="s">
        <v>428</v>
      </c>
      <c r="D8" s="162">
        <f>'収益・費用明細書(様式3)'!G24</f>
        <v>3490</v>
      </c>
      <c r="E8" s="153">
        <v>44693</v>
      </c>
      <c r="F8" s="154"/>
      <c r="G8" s="151"/>
      <c r="H8" s="152"/>
    </row>
    <row r="9" spans="1:8" ht="20.100000000000001" customHeight="1" x14ac:dyDescent="0.2">
      <c r="A9" s="238">
        <v>4</v>
      </c>
      <c r="B9" s="151" t="s">
        <v>433</v>
      </c>
      <c r="C9" s="151" t="s">
        <v>434</v>
      </c>
      <c r="D9" s="162">
        <v>18040</v>
      </c>
      <c r="E9" s="155"/>
      <c r="F9" s="154"/>
      <c r="G9" s="151"/>
      <c r="H9" s="152"/>
    </row>
    <row r="10" spans="1:8" ht="20.100000000000001" customHeight="1" x14ac:dyDescent="0.2">
      <c r="A10" s="154"/>
      <c r="B10" s="151"/>
      <c r="C10" s="151"/>
      <c r="D10" s="162"/>
      <c r="E10" s="155"/>
      <c r="F10" s="154"/>
      <c r="G10" s="151"/>
      <c r="H10" s="152"/>
    </row>
    <row r="11" spans="1:8" ht="20.100000000000001" customHeight="1" x14ac:dyDescent="0.2">
      <c r="A11" s="154"/>
      <c r="B11" s="151"/>
      <c r="C11" s="151"/>
      <c r="D11" s="162"/>
      <c r="E11" s="155"/>
      <c r="F11" s="154"/>
      <c r="G11" s="151"/>
      <c r="H11" s="152"/>
    </row>
    <row r="12" spans="1:8" ht="20.100000000000001" customHeight="1" x14ac:dyDescent="0.2">
      <c r="A12" s="154"/>
      <c r="B12" s="151"/>
      <c r="C12" s="151"/>
      <c r="D12" s="162"/>
      <c r="E12" s="155"/>
      <c r="F12" s="154"/>
      <c r="G12" s="151"/>
      <c r="H12" s="152"/>
    </row>
    <row r="13" spans="1:8" ht="20.100000000000001" customHeight="1" x14ac:dyDescent="0.2">
      <c r="A13" s="154"/>
      <c r="B13" s="151"/>
      <c r="C13" s="151"/>
      <c r="D13" s="162"/>
      <c r="E13" s="155"/>
      <c r="F13" s="154"/>
      <c r="G13" s="151"/>
      <c r="H13" s="152"/>
    </row>
    <row r="14" spans="1:8" ht="20.100000000000001" customHeight="1" x14ac:dyDescent="0.2">
      <c r="A14" s="154"/>
      <c r="B14" s="151"/>
      <c r="C14" s="151"/>
      <c r="D14" s="162"/>
      <c r="E14" s="155"/>
      <c r="F14" s="154"/>
      <c r="G14" s="151"/>
      <c r="H14" s="152"/>
    </row>
    <row r="15" spans="1:8" ht="20.100000000000001" customHeight="1" x14ac:dyDescent="0.2">
      <c r="A15" s="154"/>
      <c r="B15" s="151"/>
      <c r="C15" s="151"/>
      <c r="D15" s="162"/>
      <c r="E15" s="155"/>
      <c r="F15" s="154"/>
      <c r="G15" s="151"/>
      <c r="H15" s="152"/>
    </row>
    <row r="16" spans="1:8" ht="20.100000000000001" customHeight="1" x14ac:dyDescent="0.2">
      <c r="A16" s="154"/>
      <c r="B16" s="151"/>
      <c r="C16" s="151"/>
      <c r="D16" s="162"/>
      <c r="E16" s="155"/>
      <c r="F16" s="154"/>
      <c r="G16" s="151"/>
      <c r="H16" s="152"/>
    </row>
    <row r="17" spans="1:8" ht="20.100000000000001" customHeight="1" x14ac:dyDescent="0.2">
      <c r="A17" s="154"/>
      <c r="B17" s="151"/>
      <c r="C17" s="151"/>
      <c r="D17" s="162"/>
      <c r="E17" s="155"/>
      <c r="F17" s="154"/>
      <c r="G17" s="151"/>
      <c r="H17" s="152"/>
    </row>
    <row r="18" spans="1:8" ht="20.100000000000001" customHeight="1" x14ac:dyDescent="0.2">
      <c r="A18" s="154"/>
      <c r="B18" s="151"/>
      <c r="C18" s="151"/>
      <c r="D18" s="162"/>
      <c r="E18" s="155"/>
      <c r="F18" s="154"/>
      <c r="G18" s="151"/>
      <c r="H18" s="152"/>
    </row>
    <row r="19" spans="1:8" ht="20.100000000000001" customHeight="1" x14ac:dyDescent="0.2">
      <c r="A19" s="154"/>
      <c r="B19" s="151"/>
      <c r="C19" s="151"/>
      <c r="D19" s="162"/>
      <c r="E19" s="155"/>
      <c r="F19" s="154"/>
      <c r="G19" s="151"/>
      <c r="H19" s="152"/>
    </row>
    <row r="20" spans="1:8" ht="20.100000000000001" customHeight="1" x14ac:dyDescent="0.2">
      <c r="A20" s="154"/>
      <c r="B20" s="151"/>
      <c r="C20" s="151"/>
      <c r="D20" s="162"/>
      <c r="E20" s="155"/>
      <c r="F20" s="154"/>
      <c r="G20" s="151"/>
      <c r="H20" s="152"/>
    </row>
    <row r="21" spans="1:8" ht="20.100000000000001" customHeight="1" x14ac:dyDescent="0.2">
      <c r="A21" s="154"/>
      <c r="B21" s="151"/>
      <c r="C21" s="151"/>
      <c r="D21" s="162"/>
      <c r="E21" s="155"/>
      <c r="F21" s="154"/>
      <c r="G21" s="151"/>
      <c r="H21" s="152"/>
    </row>
    <row r="22" spans="1:8" ht="20.100000000000001" customHeight="1" x14ac:dyDescent="0.2">
      <c r="A22" s="154"/>
      <c r="B22" s="151"/>
      <c r="C22" s="151"/>
      <c r="D22" s="162"/>
      <c r="E22" s="155"/>
      <c r="F22" s="154"/>
      <c r="G22" s="151"/>
      <c r="H22" s="152"/>
    </row>
    <row r="23" spans="1:8" ht="20.100000000000001" customHeight="1" x14ac:dyDescent="0.2">
      <c r="A23" s="154"/>
      <c r="B23" s="151"/>
      <c r="C23" s="151"/>
      <c r="D23" s="162"/>
      <c r="E23" s="155"/>
      <c r="F23" s="154"/>
      <c r="G23" s="151"/>
      <c r="H23" s="152"/>
    </row>
    <row r="24" spans="1:8" ht="20.100000000000001" customHeight="1" x14ac:dyDescent="0.2">
      <c r="A24" s="154"/>
      <c r="B24" s="151"/>
      <c r="C24" s="151"/>
      <c r="D24" s="162"/>
      <c r="E24" s="155"/>
      <c r="F24" s="154"/>
      <c r="G24" s="151"/>
      <c r="H24" s="152"/>
    </row>
    <row r="25" spans="1:8" ht="20.100000000000001" customHeight="1" x14ac:dyDescent="0.2">
      <c r="A25" s="154"/>
      <c r="B25" s="151"/>
      <c r="C25" s="151"/>
      <c r="D25" s="163"/>
      <c r="E25" s="155"/>
      <c r="F25" s="154"/>
      <c r="G25" s="151"/>
      <c r="H25" s="152"/>
    </row>
    <row r="26" spans="1:8" ht="20.100000000000001" customHeight="1" x14ac:dyDescent="0.2">
      <c r="A26" s="308"/>
      <c r="B26" s="308"/>
      <c r="C26" s="144" t="s">
        <v>37</v>
      </c>
      <c r="D26" s="145">
        <f>SUM(D7:D25)</f>
        <v>231530</v>
      </c>
      <c r="E26" s="150"/>
      <c r="F26" s="150"/>
      <c r="G26" s="150"/>
      <c r="H26" s="156"/>
    </row>
    <row r="27" spans="1:8" ht="20.100000000000001" customHeight="1" x14ac:dyDescent="0.2">
      <c r="A27" s="306" t="s">
        <v>404</v>
      </c>
      <c r="B27" s="306"/>
      <c r="C27" s="306"/>
      <c r="D27" s="232"/>
      <c r="E27" s="229"/>
      <c r="F27" s="229"/>
      <c r="G27" s="229"/>
      <c r="H27" s="156"/>
    </row>
    <row r="28" spans="1:8" ht="21" customHeight="1" x14ac:dyDescent="0.2">
      <c r="A28" s="306" t="s">
        <v>258</v>
      </c>
      <c r="B28" s="306"/>
      <c r="C28" s="306"/>
      <c r="D28" s="306"/>
      <c r="E28" s="306"/>
      <c r="F28" s="306"/>
      <c r="G28" s="306"/>
      <c r="H28" s="306"/>
    </row>
    <row r="29" spans="1:8" s="158" customFormat="1" ht="17.25" customHeight="1" x14ac:dyDescent="0.2">
      <c r="A29" s="230" t="s">
        <v>259</v>
      </c>
      <c r="B29" s="157"/>
      <c r="C29" s="157"/>
      <c r="D29" s="157"/>
      <c r="E29" s="157"/>
      <c r="F29" s="157"/>
      <c r="G29" s="157"/>
      <c r="H29" s="157"/>
    </row>
    <row r="30" spans="1:8" s="158" customFormat="1" ht="17.25" customHeight="1" x14ac:dyDescent="0.2">
      <c r="A30" s="316"/>
      <c r="B30" s="316"/>
      <c r="C30" s="316"/>
      <c r="D30" s="157"/>
      <c r="E30" s="157"/>
      <c r="F30" s="157"/>
      <c r="G30" s="157"/>
      <c r="H30" s="157"/>
    </row>
    <row r="31" spans="1:8" ht="17.25" customHeight="1" x14ac:dyDescent="0.2">
      <c r="A31" s="309" t="s">
        <v>237</v>
      </c>
      <c r="B31" s="310"/>
      <c r="C31" s="310"/>
      <c r="D31" s="310"/>
      <c r="E31" s="310"/>
      <c r="F31" s="310"/>
      <c r="G31" s="310"/>
      <c r="H31" s="310"/>
    </row>
    <row r="32" spans="1:8" ht="21" customHeight="1" x14ac:dyDescent="0.2">
      <c r="A32" s="159"/>
      <c r="B32" s="160"/>
      <c r="C32" s="160"/>
      <c r="D32" s="160"/>
      <c r="E32" s="160"/>
      <c r="F32" s="160"/>
      <c r="G32" s="160"/>
      <c r="H32" s="160"/>
    </row>
    <row r="33" spans="1:8" x14ac:dyDescent="0.2">
      <c r="A33" s="150"/>
      <c r="B33" s="150"/>
      <c r="C33" s="150"/>
      <c r="D33" s="150"/>
      <c r="E33" s="150"/>
      <c r="F33" s="150"/>
      <c r="G33" s="150"/>
      <c r="H33" s="150"/>
    </row>
    <row r="34" spans="1:8" ht="19.8" thickBot="1" x14ac:dyDescent="0.25">
      <c r="A34" s="147" t="s">
        <v>256</v>
      </c>
      <c r="B34" s="141" t="s">
        <v>38</v>
      </c>
      <c r="C34" s="141" t="s">
        <v>39</v>
      </c>
      <c r="D34" s="142" t="s">
        <v>117</v>
      </c>
      <c r="E34" s="143" t="s">
        <v>40</v>
      </c>
      <c r="F34" s="24"/>
      <c r="G34" s="149"/>
      <c r="H34" s="24"/>
    </row>
    <row r="35" spans="1:8" ht="20.100000000000001" customHeight="1" thickTop="1" x14ac:dyDescent="0.2">
      <c r="A35" s="20"/>
      <c r="B35" s="46"/>
      <c r="C35" s="46"/>
      <c r="D35" s="21" t="s">
        <v>41</v>
      </c>
      <c r="E35" s="164"/>
      <c r="F35" s="24"/>
      <c r="G35" s="149"/>
      <c r="H35" s="161"/>
    </row>
    <row r="36" spans="1:8" ht="20.100000000000001" customHeight="1" x14ac:dyDescent="0.2">
      <c r="A36" s="20"/>
      <c r="B36" s="46"/>
      <c r="C36" s="46"/>
      <c r="D36" s="21" t="s">
        <v>41</v>
      </c>
      <c r="E36" s="164"/>
      <c r="F36" s="24"/>
      <c r="G36" s="149"/>
      <c r="H36" s="161"/>
    </row>
    <row r="37" spans="1:8" ht="20.100000000000001" customHeight="1" x14ac:dyDescent="0.2">
      <c r="A37" s="20"/>
      <c r="B37" s="46"/>
      <c r="C37" s="46"/>
      <c r="D37" s="21" t="s">
        <v>41</v>
      </c>
      <c r="E37" s="164"/>
      <c r="F37" s="24"/>
      <c r="G37" s="149"/>
      <c r="H37" s="161"/>
    </row>
    <row r="38" spans="1:8" ht="20.100000000000001" customHeight="1" x14ac:dyDescent="0.2">
      <c r="A38" s="20"/>
      <c r="B38" s="46"/>
      <c r="C38" s="46"/>
      <c r="D38" s="21" t="s">
        <v>41</v>
      </c>
      <c r="E38" s="164"/>
      <c r="F38" s="24"/>
      <c r="G38" s="149"/>
      <c r="H38" s="161"/>
    </row>
    <row r="39" spans="1:8" ht="20.100000000000001" customHeight="1" x14ac:dyDescent="0.2">
      <c r="A39" s="20"/>
      <c r="B39" s="46"/>
      <c r="C39" s="46"/>
      <c r="D39" s="21" t="s">
        <v>41</v>
      </c>
      <c r="E39" s="164"/>
      <c r="F39" s="24"/>
      <c r="G39" s="149"/>
      <c r="H39" s="161"/>
    </row>
    <row r="40" spans="1:8" ht="20.100000000000001" customHeight="1" x14ac:dyDescent="0.2">
      <c r="A40" s="20"/>
      <c r="B40" s="46"/>
      <c r="C40" s="46"/>
      <c r="D40" s="21" t="s">
        <v>41</v>
      </c>
      <c r="E40" s="164"/>
      <c r="F40" s="24"/>
      <c r="G40" s="149"/>
      <c r="H40" s="161"/>
    </row>
    <row r="41" spans="1:8" ht="20.100000000000001" customHeight="1" x14ac:dyDescent="0.2">
      <c r="A41" s="20"/>
      <c r="B41" s="46"/>
      <c r="C41" s="19"/>
      <c r="D41" s="21" t="s">
        <v>41</v>
      </c>
      <c r="E41" s="165"/>
      <c r="F41" s="24"/>
      <c r="G41" s="149"/>
      <c r="H41" s="161"/>
    </row>
    <row r="42" spans="1:8" ht="20.100000000000001" customHeight="1" x14ac:dyDescent="0.2">
      <c r="A42" s="229"/>
      <c r="B42" s="229"/>
      <c r="C42" s="229"/>
      <c r="D42" s="144" t="s">
        <v>42</v>
      </c>
      <c r="E42" s="166">
        <f>SUM(E35:E41)</f>
        <v>0</v>
      </c>
      <c r="F42" s="229"/>
      <c r="G42" s="229"/>
      <c r="H42" s="229"/>
    </row>
    <row r="43" spans="1:8" ht="20.100000000000001" customHeight="1" x14ac:dyDescent="0.2">
      <c r="A43" s="306" t="s">
        <v>404</v>
      </c>
      <c r="B43" s="306"/>
      <c r="C43" s="306"/>
      <c r="D43" s="232"/>
      <c r="E43" s="229"/>
      <c r="F43" s="229"/>
      <c r="G43" s="229"/>
      <c r="H43" s="156"/>
    </row>
    <row r="44" spans="1:8" ht="20.100000000000001" customHeight="1" x14ac:dyDescent="0.2">
      <c r="A44" s="150"/>
      <c r="B44" s="150"/>
      <c r="C44" s="229"/>
      <c r="D44" s="229"/>
      <c r="E44" s="234"/>
      <c r="F44" s="150"/>
      <c r="G44" s="150"/>
      <c r="H44" s="150"/>
    </row>
    <row r="45" spans="1:8" x14ac:dyDescent="0.2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3"/>
  <hyperlinks>
    <hyperlink ref="A8" r:id="rId1" display="https://d.docs.live.net/9fd5d7854ab3e0b8/デスクトップ/2022.08 seikeizyuku/siryoh/mitumori/rakusuru.pdf" xr:uid="{DE2D59B5-0E68-45D3-AF73-050B74A3FCC3}"/>
    <hyperlink ref="A7" r:id="rId2" display="..\siryoh\mitumori\tama.pdf" xr:uid="{1177E8CB-93C7-4A0C-8391-2A991CAB5AD2}"/>
    <hyperlink ref="A9" r:id="rId3" display="..\siryoh\mitumori\namikiri mitumori.pdf" xr:uid="{99E984F1-B6E6-48EB-81FC-608B0AB5D2B0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D2" sqref="D2:I2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20"/>
      <c r="B1" s="8"/>
      <c r="C1" s="8"/>
      <c r="D1" s="301" t="s">
        <v>184</v>
      </c>
      <c r="E1" s="301"/>
      <c r="F1" s="301"/>
      <c r="G1" s="301"/>
      <c r="H1" s="301"/>
      <c r="I1" s="301"/>
      <c r="J1" s="301"/>
      <c r="K1" s="8"/>
    </row>
    <row r="2" spans="1:11" x14ac:dyDescent="0.2">
      <c r="A2" s="8"/>
      <c r="B2" s="8"/>
      <c r="C2" s="8"/>
      <c r="D2" s="304" t="s">
        <v>242</v>
      </c>
      <c r="E2" s="304"/>
      <c r="F2" s="304"/>
      <c r="G2" s="304"/>
      <c r="H2" s="304"/>
      <c r="I2" s="304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302" t="s">
        <v>76</v>
      </c>
      <c r="B4" s="302"/>
      <c r="C4" s="302"/>
      <c r="D4" s="302"/>
      <c r="E4" s="24" t="s">
        <v>45</v>
      </c>
      <c r="F4" s="9"/>
      <c r="G4" s="9"/>
      <c r="H4" s="9"/>
      <c r="I4" s="317" t="s">
        <v>21</v>
      </c>
      <c r="J4" s="317"/>
      <c r="K4" s="8"/>
    </row>
    <row r="5" spans="1:11" ht="30" customHeight="1" x14ac:dyDescent="0.2">
      <c r="A5" s="296" t="s">
        <v>22</v>
      </c>
      <c r="B5" s="297"/>
      <c r="C5" s="297"/>
      <c r="D5" s="298"/>
      <c r="E5" s="305" t="s">
        <v>23</v>
      </c>
      <c r="F5" s="298"/>
      <c r="G5" s="12" t="s">
        <v>1</v>
      </c>
      <c r="H5" s="12" t="s">
        <v>43</v>
      </c>
      <c r="I5" s="46" t="s">
        <v>46</v>
      </c>
      <c r="J5" s="46" t="s">
        <v>25</v>
      </c>
      <c r="K5" s="8"/>
    </row>
    <row r="6" spans="1:11" ht="30" customHeight="1" x14ac:dyDescent="0.2">
      <c r="A6" s="13" t="s">
        <v>26</v>
      </c>
      <c r="B6" s="23"/>
      <c r="C6" s="23" t="s">
        <v>118</v>
      </c>
      <c r="D6" s="18"/>
      <c r="E6" s="299"/>
      <c r="F6" s="300"/>
      <c r="G6" s="39">
        <v>0</v>
      </c>
      <c r="H6" s="39">
        <v>0</v>
      </c>
      <c r="I6" s="39">
        <f>G6-H6</f>
        <v>0</v>
      </c>
      <c r="J6" s="18"/>
      <c r="K6" s="8"/>
    </row>
    <row r="7" spans="1:11" ht="30" customHeight="1" x14ac:dyDescent="0.2">
      <c r="A7" s="13" t="s">
        <v>26</v>
      </c>
      <c r="B7" s="23"/>
      <c r="C7" s="23" t="s">
        <v>118</v>
      </c>
      <c r="D7" s="18"/>
      <c r="E7" s="299"/>
      <c r="F7" s="300"/>
      <c r="G7" s="39">
        <v>0</v>
      </c>
      <c r="H7" s="39">
        <v>0</v>
      </c>
      <c r="I7" s="39">
        <f>G7-H7</f>
        <v>0</v>
      </c>
      <c r="J7" s="18"/>
      <c r="K7" s="8"/>
    </row>
    <row r="8" spans="1:11" ht="30" customHeight="1" x14ac:dyDescent="0.2">
      <c r="A8" s="13" t="s">
        <v>26</v>
      </c>
      <c r="B8" s="23"/>
      <c r="C8" s="23" t="s">
        <v>118</v>
      </c>
      <c r="D8" s="18"/>
      <c r="E8" s="299"/>
      <c r="F8" s="300"/>
      <c r="G8" s="39">
        <v>0</v>
      </c>
      <c r="H8" s="39">
        <v>0</v>
      </c>
      <c r="I8" s="39">
        <f>G8-H8</f>
        <v>0</v>
      </c>
      <c r="J8" s="18"/>
      <c r="K8" s="8"/>
    </row>
    <row r="9" spans="1:11" ht="30" customHeight="1" x14ac:dyDescent="0.2">
      <c r="A9" s="13" t="s">
        <v>26</v>
      </c>
      <c r="B9" s="23"/>
      <c r="C9" s="23" t="s">
        <v>118</v>
      </c>
      <c r="D9" s="18"/>
      <c r="E9" s="299"/>
      <c r="F9" s="300"/>
      <c r="G9" s="39">
        <v>0</v>
      </c>
      <c r="H9" s="39">
        <v>0</v>
      </c>
      <c r="I9" s="39">
        <f>G9-H9</f>
        <v>0</v>
      </c>
      <c r="J9" s="18"/>
      <c r="K9" s="8"/>
    </row>
    <row r="10" spans="1:11" ht="30" customHeight="1" x14ac:dyDescent="0.2">
      <c r="A10" s="296" t="s">
        <v>27</v>
      </c>
      <c r="B10" s="297"/>
      <c r="C10" s="297"/>
      <c r="D10" s="297"/>
      <c r="E10" s="297"/>
      <c r="F10" s="298"/>
      <c r="G10" s="39">
        <f>SUM(G6:G9)</f>
        <v>0</v>
      </c>
      <c r="H10" s="39">
        <f>SUM(H6:H9)</f>
        <v>0</v>
      </c>
      <c r="I10" s="39">
        <f>SUM(I6:I9)</f>
        <v>0</v>
      </c>
      <c r="J10" s="18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301"/>
      <c r="E13" s="301"/>
      <c r="F13" s="301"/>
      <c r="G13" s="301"/>
      <c r="H13" s="301"/>
      <c r="I13" s="301"/>
      <c r="J13" s="301"/>
      <c r="K13" s="8"/>
    </row>
    <row r="14" spans="1:11" ht="17.100000000000001" customHeight="1" x14ac:dyDescent="0.2">
      <c r="A14" s="302" t="s">
        <v>77</v>
      </c>
      <c r="B14" s="302"/>
      <c r="C14" s="302"/>
      <c r="D14" s="302"/>
      <c r="E14" s="24" t="s">
        <v>47</v>
      </c>
      <c r="F14" s="9"/>
      <c r="G14" s="9"/>
      <c r="H14" s="9"/>
      <c r="I14" s="317" t="s">
        <v>21</v>
      </c>
      <c r="J14" s="317"/>
      <c r="K14" s="8"/>
    </row>
    <row r="15" spans="1:11" ht="30" customHeight="1" x14ac:dyDescent="0.2">
      <c r="A15" s="296" t="s">
        <v>22</v>
      </c>
      <c r="B15" s="297"/>
      <c r="C15" s="297"/>
      <c r="D15" s="298"/>
      <c r="E15" s="12" t="s">
        <v>28</v>
      </c>
      <c r="F15" s="12" t="s">
        <v>29</v>
      </c>
      <c r="G15" s="12" t="s">
        <v>1</v>
      </c>
      <c r="H15" s="12" t="s">
        <v>43</v>
      </c>
      <c r="I15" s="46" t="s">
        <v>44</v>
      </c>
      <c r="J15" s="46" t="s">
        <v>25</v>
      </c>
      <c r="K15" s="8"/>
    </row>
    <row r="16" spans="1:11" ht="30" customHeight="1" x14ac:dyDescent="0.2">
      <c r="A16" s="40" t="s">
        <v>26</v>
      </c>
      <c r="B16" s="24"/>
      <c r="C16" s="8" t="s">
        <v>118</v>
      </c>
      <c r="D16" s="15"/>
      <c r="E16" s="18"/>
      <c r="F16" s="18"/>
      <c r="G16" s="26">
        <v>0</v>
      </c>
      <c r="H16" s="26">
        <v>0</v>
      </c>
      <c r="I16" s="26">
        <f>G16-H16</f>
        <v>0</v>
      </c>
      <c r="J16" s="18"/>
      <c r="K16" s="8"/>
    </row>
    <row r="17" spans="1:11" ht="30" customHeight="1" x14ac:dyDescent="0.2">
      <c r="A17" s="16"/>
      <c r="B17" s="9"/>
      <c r="C17" s="9"/>
      <c r="D17" s="15"/>
      <c r="E17" s="18"/>
      <c r="F17" s="18"/>
      <c r="G17" s="26">
        <v>0</v>
      </c>
      <c r="H17" s="26">
        <v>0</v>
      </c>
      <c r="I17" s="26">
        <f>G17-H17</f>
        <v>0</v>
      </c>
      <c r="J17" s="18"/>
      <c r="K17" s="8"/>
    </row>
    <row r="18" spans="1:11" ht="30" customHeight="1" x14ac:dyDescent="0.2">
      <c r="A18" s="16"/>
      <c r="B18" s="9"/>
      <c r="C18" s="9"/>
      <c r="D18" s="15"/>
      <c r="E18" s="18"/>
      <c r="F18" s="15"/>
      <c r="G18" s="37">
        <v>0</v>
      </c>
      <c r="H18" s="37">
        <v>0</v>
      </c>
      <c r="I18" s="26">
        <f>G18-H18</f>
        <v>0</v>
      </c>
      <c r="J18" s="18"/>
      <c r="K18" s="8"/>
    </row>
    <row r="19" spans="1:11" ht="30" customHeight="1" x14ac:dyDescent="0.2">
      <c r="A19" s="17"/>
      <c r="B19" s="23"/>
      <c r="C19" s="23"/>
      <c r="D19" s="18"/>
      <c r="E19" s="23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8"/>
      <c r="K19" s="8"/>
    </row>
    <row r="20" spans="1:11" ht="30" customHeight="1" x14ac:dyDescent="0.2">
      <c r="A20" s="40" t="s">
        <v>26</v>
      </c>
      <c r="B20" s="24"/>
      <c r="C20" s="8" t="s">
        <v>118</v>
      </c>
      <c r="D20" s="15"/>
      <c r="E20" s="18"/>
      <c r="F20" s="18"/>
      <c r="G20" s="26">
        <v>0</v>
      </c>
      <c r="H20" s="26">
        <v>0</v>
      </c>
      <c r="I20" s="26">
        <f>G20-H20</f>
        <v>0</v>
      </c>
      <c r="J20" s="18"/>
      <c r="K20" s="8"/>
    </row>
    <row r="21" spans="1:11" ht="30" customHeight="1" x14ac:dyDescent="0.2">
      <c r="A21" s="16"/>
      <c r="B21" s="9"/>
      <c r="C21" s="9"/>
      <c r="D21" s="15"/>
      <c r="E21" s="18"/>
      <c r="F21" s="18"/>
      <c r="G21" s="26">
        <v>0</v>
      </c>
      <c r="H21" s="26">
        <v>0</v>
      </c>
      <c r="I21" s="26">
        <f>G21-H21</f>
        <v>0</v>
      </c>
      <c r="J21" s="18"/>
      <c r="K21" s="8"/>
    </row>
    <row r="22" spans="1:11" ht="30" customHeight="1" x14ac:dyDescent="0.2">
      <c r="A22" s="16"/>
      <c r="B22" s="9"/>
      <c r="C22" s="9"/>
      <c r="D22" s="15"/>
      <c r="E22" s="18"/>
      <c r="F22" s="18"/>
      <c r="G22" s="26">
        <v>0</v>
      </c>
      <c r="H22" s="26">
        <v>0</v>
      </c>
      <c r="I22" s="26">
        <f>G22-H22</f>
        <v>0</v>
      </c>
      <c r="J22" s="18"/>
      <c r="K22" s="8"/>
    </row>
    <row r="23" spans="1:11" ht="30" customHeight="1" x14ac:dyDescent="0.2">
      <c r="A23" s="17"/>
      <c r="B23" s="23"/>
      <c r="C23" s="23"/>
      <c r="D23" s="18"/>
      <c r="E23" s="23"/>
      <c r="F23" s="18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8"/>
      <c r="K23" s="8"/>
    </row>
    <row r="24" spans="1:11" ht="30" customHeight="1" x14ac:dyDescent="0.2">
      <c r="A24" s="40" t="s">
        <v>26</v>
      </c>
      <c r="B24" s="24"/>
      <c r="C24" s="8" t="s">
        <v>118</v>
      </c>
      <c r="D24" s="15"/>
      <c r="E24" s="18"/>
      <c r="F24" s="18"/>
      <c r="G24" s="26">
        <v>0</v>
      </c>
      <c r="H24" s="26">
        <v>0</v>
      </c>
      <c r="I24" s="26">
        <f>G24-H24</f>
        <v>0</v>
      </c>
      <c r="J24" s="18"/>
      <c r="K24" s="8"/>
    </row>
    <row r="25" spans="1:11" ht="30" customHeight="1" x14ac:dyDescent="0.2">
      <c r="A25" s="16"/>
      <c r="B25" s="9"/>
      <c r="C25" s="9"/>
      <c r="D25" s="15"/>
      <c r="E25" s="18"/>
      <c r="F25" s="18"/>
      <c r="G25" s="26">
        <v>0</v>
      </c>
      <c r="H25" s="26">
        <v>0</v>
      </c>
      <c r="I25" s="26">
        <f>G25-H25</f>
        <v>0</v>
      </c>
      <c r="J25" s="18"/>
      <c r="K25" s="8"/>
    </row>
    <row r="26" spans="1:11" ht="30" customHeight="1" x14ac:dyDescent="0.2">
      <c r="A26" s="16"/>
      <c r="B26" s="9"/>
      <c r="C26" s="9"/>
      <c r="D26" s="15"/>
      <c r="E26" s="18"/>
      <c r="F26" s="18"/>
      <c r="G26" s="26">
        <v>0</v>
      </c>
      <c r="H26" s="26">
        <v>0</v>
      </c>
      <c r="I26" s="26">
        <f>G26-H26</f>
        <v>0</v>
      </c>
      <c r="J26" s="18"/>
      <c r="K26" s="8"/>
    </row>
    <row r="27" spans="1:11" ht="30" customHeight="1" x14ac:dyDescent="0.2">
      <c r="A27" s="17"/>
      <c r="B27" s="23"/>
      <c r="C27" s="23"/>
      <c r="D27" s="18"/>
      <c r="E27" s="23"/>
      <c r="F27" s="18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8"/>
      <c r="K27" s="8"/>
    </row>
    <row r="28" spans="1:11" ht="30" customHeight="1" x14ac:dyDescent="0.2">
      <c r="A28" s="40" t="s">
        <v>26</v>
      </c>
      <c r="B28" s="24"/>
      <c r="C28" s="8" t="s">
        <v>118</v>
      </c>
      <c r="D28" s="15"/>
      <c r="E28" s="18"/>
      <c r="F28" s="18"/>
      <c r="G28" s="26">
        <v>0</v>
      </c>
      <c r="H28" s="26">
        <v>0</v>
      </c>
      <c r="I28" s="26">
        <f>G28-H28</f>
        <v>0</v>
      </c>
      <c r="J28" s="18"/>
      <c r="K28" s="8"/>
    </row>
    <row r="29" spans="1:11" ht="30" customHeight="1" x14ac:dyDescent="0.2">
      <c r="A29" s="16"/>
      <c r="B29" s="9"/>
      <c r="C29" s="9"/>
      <c r="D29" s="15"/>
      <c r="E29" s="18"/>
      <c r="F29" s="18"/>
      <c r="G29" s="26">
        <v>0</v>
      </c>
      <c r="H29" s="26">
        <v>0</v>
      </c>
      <c r="I29" s="26">
        <f>G29-H29</f>
        <v>0</v>
      </c>
      <c r="J29" s="18"/>
      <c r="K29" s="8"/>
    </row>
    <row r="30" spans="1:11" ht="30" customHeight="1" x14ac:dyDescent="0.2">
      <c r="A30" s="16"/>
      <c r="B30" s="9"/>
      <c r="C30" s="9"/>
      <c r="D30" s="15"/>
      <c r="E30" s="18"/>
      <c r="F30" s="18"/>
      <c r="G30" s="26">
        <v>0</v>
      </c>
      <c r="H30" s="26">
        <v>0</v>
      </c>
      <c r="I30" s="26">
        <f>G30-H30</f>
        <v>0</v>
      </c>
      <c r="J30" s="18"/>
      <c r="K30" s="8"/>
    </row>
    <row r="31" spans="1:11" ht="30" customHeight="1" x14ac:dyDescent="0.2">
      <c r="A31" s="17"/>
      <c r="B31" s="23"/>
      <c r="C31" s="23"/>
      <c r="D31" s="18"/>
      <c r="E31" s="23"/>
      <c r="F31" s="18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8"/>
      <c r="K31" s="8"/>
    </row>
    <row r="32" spans="1:11" ht="30" customHeight="1" x14ac:dyDescent="0.2">
      <c r="A32" s="40" t="s">
        <v>26</v>
      </c>
      <c r="B32" s="24"/>
      <c r="C32" s="8" t="s">
        <v>118</v>
      </c>
      <c r="D32" s="15"/>
      <c r="E32" s="18"/>
      <c r="F32" s="18"/>
      <c r="G32" s="26">
        <v>0</v>
      </c>
      <c r="H32" s="26">
        <v>0</v>
      </c>
      <c r="I32" s="26">
        <f>G32-H32</f>
        <v>0</v>
      </c>
      <c r="J32" s="18"/>
      <c r="K32" s="8"/>
    </row>
    <row r="33" spans="1:11" ht="30" customHeight="1" x14ac:dyDescent="0.2">
      <c r="A33" s="16"/>
      <c r="B33" s="9"/>
      <c r="C33" s="9"/>
      <c r="D33" s="15"/>
      <c r="E33" s="18"/>
      <c r="F33" s="18"/>
      <c r="G33" s="26">
        <v>0</v>
      </c>
      <c r="H33" s="26">
        <v>0</v>
      </c>
      <c r="I33" s="26">
        <f>G33-H33</f>
        <v>0</v>
      </c>
      <c r="J33" s="18"/>
      <c r="K33" s="8"/>
    </row>
    <row r="34" spans="1:11" ht="30" customHeight="1" x14ac:dyDescent="0.2">
      <c r="A34" s="16"/>
      <c r="B34" s="9"/>
      <c r="C34" s="9"/>
      <c r="D34" s="15"/>
      <c r="E34" s="18"/>
      <c r="F34" s="18"/>
      <c r="G34" s="26">
        <v>0</v>
      </c>
      <c r="H34" s="26">
        <v>0</v>
      </c>
      <c r="I34" s="26">
        <f>G34-H34</f>
        <v>0</v>
      </c>
      <c r="J34" s="18"/>
      <c r="K34" s="8"/>
    </row>
    <row r="35" spans="1:11" ht="30" customHeight="1" x14ac:dyDescent="0.2">
      <c r="A35" s="17"/>
      <c r="B35" s="23"/>
      <c r="C35" s="23"/>
      <c r="D35" s="18"/>
      <c r="E35" s="23"/>
      <c r="F35" s="18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8"/>
      <c r="K35" s="8"/>
    </row>
    <row r="36" spans="1:11" ht="30" customHeight="1" x14ac:dyDescent="0.2">
      <c r="A36" s="40" t="s">
        <v>26</v>
      </c>
      <c r="B36" s="24"/>
      <c r="C36" s="8" t="s">
        <v>118</v>
      </c>
      <c r="D36" s="15"/>
      <c r="E36" s="18"/>
      <c r="F36" s="18"/>
      <c r="G36" s="26">
        <v>0</v>
      </c>
      <c r="H36" s="26">
        <v>0</v>
      </c>
      <c r="I36" s="26">
        <f>G36-H36</f>
        <v>0</v>
      </c>
      <c r="J36" s="18"/>
      <c r="K36" s="8"/>
    </row>
    <row r="37" spans="1:11" ht="30" customHeight="1" x14ac:dyDescent="0.2">
      <c r="A37" s="16"/>
      <c r="B37" s="9"/>
      <c r="C37" s="9"/>
      <c r="D37" s="15"/>
      <c r="E37" s="18"/>
      <c r="F37" s="18"/>
      <c r="G37" s="26">
        <v>0</v>
      </c>
      <c r="H37" s="26">
        <v>0</v>
      </c>
      <c r="I37" s="26">
        <f>G37-H37</f>
        <v>0</v>
      </c>
      <c r="J37" s="18"/>
      <c r="K37" s="8"/>
    </row>
    <row r="38" spans="1:11" ht="30" customHeight="1" x14ac:dyDescent="0.2">
      <c r="A38" s="16"/>
      <c r="B38" s="9"/>
      <c r="C38" s="9"/>
      <c r="D38" s="15"/>
      <c r="E38" s="18"/>
      <c r="F38" s="18"/>
      <c r="G38" s="26">
        <v>0</v>
      </c>
      <c r="H38" s="26">
        <v>0</v>
      </c>
      <c r="I38" s="26">
        <f>G38-H38</f>
        <v>0</v>
      </c>
      <c r="J38" s="18"/>
      <c r="K38" s="8"/>
    </row>
    <row r="39" spans="1:11" ht="30" customHeight="1" x14ac:dyDescent="0.2">
      <c r="A39" s="17"/>
      <c r="B39" s="23"/>
      <c r="C39" s="23"/>
      <c r="D39" s="18"/>
      <c r="E39" s="23"/>
      <c r="F39" s="18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8"/>
      <c r="K39" s="8"/>
    </row>
    <row r="40" spans="1:11" ht="30" customHeight="1" x14ac:dyDescent="0.2">
      <c r="A40" s="40" t="s">
        <v>26</v>
      </c>
      <c r="B40" s="24">
        <v>14</v>
      </c>
      <c r="C40" s="8" t="s">
        <v>118</v>
      </c>
      <c r="D40" s="15" t="s">
        <v>18</v>
      </c>
      <c r="E40" s="18"/>
      <c r="F40" s="227" t="str">
        <f>IFERROR(G40/G42, "")</f>
        <v/>
      </c>
      <c r="G40" s="26">
        <v>0</v>
      </c>
      <c r="H40" s="18">
        <v>0</v>
      </c>
      <c r="I40" s="236">
        <f>G40-H40</f>
        <v>0</v>
      </c>
      <c r="J40" s="235"/>
    </row>
    <row r="41" spans="1:11" ht="30" customHeight="1" x14ac:dyDescent="0.2">
      <c r="A41" s="17"/>
      <c r="B41" s="23"/>
      <c r="C41" s="23"/>
      <c r="D41" s="18"/>
      <c r="E41" s="23"/>
      <c r="F41" s="18" t="s">
        <v>30</v>
      </c>
      <c r="G41" s="26">
        <f>G40</f>
        <v>0</v>
      </c>
      <c r="H41" s="18">
        <f>H40</f>
        <v>0</v>
      </c>
      <c r="I41" s="236">
        <f>G41-H41</f>
        <v>0</v>
      </c>
      <c r="J41" s="235"/>
    </row>
    <row r="42" spans="1:11" ht="30" customHeight="1" x14ac:dyDescent="0.2">
      <c r="A42" s="17"/>
      <c r="B42" s="23"/>
      <c r="C42" s="23"/>
      <c r="D42" s="23"/>
      <c r="E42" s="23"/>
      <c r="F42" s="18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8"/>
      <c r="K42" s="8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9.5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9.5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3"/>
  <printOptions horizontalCentered="1"/>
  <pageMargins left="0.78740157480314965" right="0.78740157480314965" top="0.98425196850393704" bottom="0.55118110236220474" header="0.51181102362204722" footer="0.51181102362204722"/>
  <pageSetup paperSize="9"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view="pageBreakPreview" zoomScaleNormal="100" zoomScaleSheetLayoutView="100" workbookViewId="0">
      <selection activeCell="A4" sqref="A4:G4"/>
    </sheetView>
  </sheetViews>
  <sheetFormatPr defaultColWidth="9" defaultRowHeight="13.2" x14ac:dyDescent="0.2"/>
  <cols>
    <col min="1" max="3" width="9" style="173"/>
    <col min="4" max="5" width="10.6640625" style="173" customWidth="1"/>
    <col min="6" max="6" width="9.6640625" style="173" customWidth="1"/>
    <col min="7" max="7" width="65.77734375" style="173" customWidth="1"/>
    <col min="8" max="16384" width="9" style="173"/>
  </cols>
  <sheetData>
    <row r="1" spans="1:8" x14ac:dyDescent="0.2">
      <c r="A1" s="320" t="s">
        <v>260</v>
      </c>
      <c r="B1" s="320"/>
      <c r="C1" s="320"/>
      <c r="D1" s="320"/>
      <c r="E1" s="320"/>
      <c r="F1" s="320"/>
      <c r="G1" s="320"/>
    </row>
    <row r="2" spans="1:8" x14ac:dyDescent="0.2">
      <c r="A2" s="80"/>
      <c r="B2" s="80"/>
      <c r="C2" s="80"/>
      <c r="D2" s="80"/>
      <c r="E2" s="80"/>
      <c r="F2" s="80"/>
      <c r="G2" s="80"/>
      <c r="H2" s="80"/>
    </row>
    <row r="3" spans="1:8" ht="20.100000000000001" customHeight="1" x14ac:dyDescent="0.2">
      <c r="A3" s="321" t="s">
        <v>53</v>
      </c>
      <c r="B3" s="321"/>
      <c r="C3" s="321"/>
      <c r="D3" s="321"/>
      <c r="E3" s="321"/>
      <c r="F3" s="321"/>
      <c r="G3" s="321"/>
    </row>
    <row r="4" spans="1:8" ht="20.100000000000001" customHeight="1" x14ac:dyDescent="0.2">
      <c r="A4" s="322" t="s">
        <v>263</v>
      </c>
      <c r="B4" s="322"/>
      <c r="C4" s="322"/>
      <c r="D4" s="322"/>
      <c r="E4" s="322"/>
      <c r="F4" s="322"/>
      <c r="G4" s="322"/>
    </row>
    <row r="5" spans="1:8" ht="20.100000000000001" customHeight="1" x14ac:dyDescent="0.2">
      <c r="A5" s="80"/>
      <c r="B5" s="80"/>
      <c r="C5" s="80"/>
      <c r="D5" s="80"/>
      <c r="E5" s="80"/>
      <c r="F5" s="80"/>
      <c r="G5" s="80"/>
      <c r="H5" s="80"/>
    </row>
    <row r="6" spans="1:8" ht="20.100000000000001" customHeight="1" x14ac:dyDescent="0.2">
      <c r="A6" s="323" t="s">
        <v>21</v>
      </c>
      <c r="B6" s="323"/>
      <c r="C6" s="323"/>
      <c r="D6" s="323"/>
      <c r="E6" s="323"/>
      <c r="F6" s="323"/>
      <c r="G6" s="323"/>
    </row>
    <row r="7" spans="1:8" ht="20.100000000000001" customHeight="1" x14ac:dyDescent="0.2">
      <c r="A7" s="174" t="s">
        <v>116</v>
      </c>
      <c r="B7" s="175" t="s">
        <v>54</v>
      </c>
      <c r="C7" s="174" t="s">
        <v>112</v>
      </c>
      <c r="D7" s="176"/>
      <c r="E7" s="176"/>
      <c r="F7" s="176" t="s">
        <v>55</v>
      </c>
      <c r="G7" s="176" t="s">
        <v>56</v>
      </c>
    </row>
    <row r="8" spans="1:8" ht="20.100000000000001" customHeight="1" x14ac:dyDescent="0.2">
      <c r="A8" s="318" t="s">
        <v>81</v>
      </c>
      <c r="B8" s="319"/>
      <c r="C8" s="175"/>
      <c r="D8" s="119"/>
      <c r="E8" s="119"/>
      <c r="F8" s="119"/>
      <c r="G8" s="178"/>
    </row>
    <row r="9" spans="1:8" ht="20.100000000000001" customHeight="1" x14ac:dyDescent="0.2">
      <c r="A9" s="179"/>
      <c r="B9" s="180"/>
      <c r="C9" s="181"/>
      <c r="D9" s="182"/>
      <c r="E9" s="182"/>
      <c r="F9" s="182">
        <f>D9-E9</f>
        <v>0</v>
      </c>
      <c r="G9" s="181"/>
    </row>
    <row r="10" spans="1:8" ht="20.100000000000001" customHeight="1" x14ac:dyDescent="0.2">
      <c r="A10" s="179"/>
      <c r="B10" s="180"/>
      <c r="C10" s="181"/>
      <c r="D10" s="182"/>
      <c r="E10" s="182"/>
      <c r="F10" s="182">
        <f>D10-E10</f>
        <v>0</v>
      </c>
      <c r="G10" s="181"/>
    </row>
    <row r="11" spans="1:8" ht="20.100000000000001" customHeight="1" x14ac:dyDescent="0.2">
      <c r="A11" s="179"/>
      <c r="B11" s="180"/>
      <c r="C11" s="181"/>
      <c r="D11" s="182"/>
      <c r="E11" s="182"/>
      <c r="F11" s="182">
        <f>D11-E11</f>
        <v>0</v>
      </c>
      <c r="G11" s="181"/>
    </row>
    <row r="12" spans="1:8" ht="20.100000000000001" customHeight="1" x14ac:dyDescent="0.2">
      <c r="A12" s="179"/>
      <c r="B12" s="180"/>
      <c r="C12" s="181"/>
      <c r="D12" s="182"/>
      <c r="E12" s="182"/>
      <c r="F12" s="182">
        <f>D12-E12</f>
        <v>0</v>
      </c>
      <c r="G12" s="181"/>
    </row>
    <row r="13" spans="1:8" ht="20.100000000000001" customHeight="1" x14ac:dyDescent="0.2">
      <c r="A13" s="179"/>
      <c r="B13" s="180"/>
      <c r="C13" s="181"/>
      <c r="D13" s="182"/>
      <c r="E13" s="182"/>
      <c r="F13" s="182">
        <f>D13-E13</f>
        <v>0</v>
      </c>
      <c r="G13" s="178"/>
    </row>
    <row r="14" spans="1:8" ht="20.100000000000001" customHeight="1" x14ac:dyDescent="0.2">
      <c r="A14" s="318" t="s">
        <v>67</v>
      </c>
      <c r="B14" s="319"/>
      <c r="C14" s="177"/>
      <c r="D14" s="183"/>
      <c r="E14" s="183"/>
      <c r="F14" s="183"/>
      <c r="G14" s="119"/>
    </row>
    <row r="15" spans="1:8" ht="20.100000000000001" customHeight="1" x14ac:dyDescent="0.2">
      <c r="A15" s="179"/>
      <c r="B15" s="180"/>
      <c r="C15" s="181"/>
      <c r="D15" s="182"/>
      <c r="E15" s="182"/>
      <c r="F15" s="182">
        <f t="shared" ref="F15:F33" si="0">D15-E15</f>
        <v>0</v>
      </c>
      <c r="G15" s="181"/>
    </row>
    <row r="16" spans="1:8" ht="20.100000000000001" customHeight="1" x14ac:dyDescent="0.2">
      <c r="A16" s="179"/>
      <c r="B16" s="180"/>
      <c r="C16" s="181"/>
      <c r="D16" s="182"/>
      <c r="E16" s="182"/>
      <c r="F16" s="182">
        <f t="shared" si="0"/>
        <v>0</v>
      </c>
      <c r="G16" s="181"/>
    </row>
    <row r="17" spans="1:7" ht="20.100000000000001" customHeight="1" x14ac:dyDescent="0.2">
      <c r="A17" s="179"/>
      <c r="B17" s="180"/>
      <c r="C17" s="181"/>
      <c r="D17" s="182"/>
      <c r="E17" s="182"/>
      <c r="F17" s="182">
        <f t="shared" si="0"/>
        <v>0</v>
      </c>
      <c r="G17" s="181"/>
    </row>
    <row r="18" spans="1:7" ht="20.100000000000001" customHeight="1" x14ac:dyDescent="0.2">
      <c r="A18" s="179"/>
      <c r="B18" s="180"/>
      <c r="C18" s="181"/>
      <c r="D18" s="182"/>
      <c r="E18" s="182"/>
      <c r="F18" s="182">
        <f t="shared" si="0"/>
        <v>0</v>
      </c>
      <c r="G18" s="181"/>
    </row>
    <row r="19" spans="1:7" ht="20.100000000000001" customHeight="1" x14ac:dyDescent="0.2">
      <c r="A19" s="179"/>
      <c r="B19" s="180"/>
      <c r="C19" s="181"/>
      <c r="D19" s="182"/>
      <c r="E19" s="182"/>
      <c r="F19" s="182">
        <f t="shared" si="0"/>
        <v>0</v>
      </c>
      <c r="G19" s="181"/>
    </row>
    <row r="20" spans="1:7" ht="20.100000000000001" customHeight="1" x14ac:dyDescent="0.2">
      <c r="A20" s="179"/>
      <c r="B20" s="180"/>
      <c r="C20" s="181"/>
      <c r="D20" s="182"/>
      <c r="E20" s="182"/>
      <c r="F20" s="182">
        <f t="shared" si="0"/>
        <v>0</v>
      </c>
      <c r="G20" s="181"/>
    </row>
    <row r="21" spans="1:7" ht="20.100000000000001" customHeight="1" x14ac:dyDescent="0.2">
      <c r="A21" s="179"/>
      <c r="B21" s="180"/>
      <c r="C21" s="181"/>
      <c r="D21" s="182"/>
      <c r="E21" s="182"/>
      <c r="F21" s="182">
        <f t="shared" si="0"/>
        <v>0</v>
      </c>
      <c r="G21" s="181"/>
    </row>
    <row r="22" spans="1:7" ht="20.100000000000001" customHeight="1" x14ac:dyDescent="0.2">
      <c r="A22" s="179"/>
      <c r="B22" s="180"/>
      <c r="C22" s="181"/>
      <c r="D22" s="182"/>
      <c r="E22" s="182"/>
      <c r="F22" s="182">
        <f t="shared" si="0"/>
        <v>0</v>
      </c>
      <c r="G22" s="181"/>
    </row>
    <row r="23" spans="1:7" ht="20.100000000000001" customHeight="1" x14ac:dyDescent="0.2">
      <c r="A23" s="179"/>
      <c r="B23" s="180"/>
      <c r="C23" s="181"/>
      <c r="D23" s="182"/>
      <c r="E23" s="182"/>
      <c r="F23" s="182">
        <f t="shared" si="0"/>
        <v>0</v>
      </c>
      <c r="G23" s="181"/>
    </row>
    <row r="24" spans="1:7" ht="20.100000000000001" customHeight="1" x14ac:dyDescent="0.2">
      <c r="A24" s="179"/>
      <c r="B24" s="180"/>
      <c r="C24" s="181"/>
      <c r="D24" s="182"/>
      <c r="E24" s="182"/>
      <c r="F24" s="182">
        <f t="shared" si="0"/>
        <v>0</v>
      </c>
      <c r="G24" s="181"/>
    </row>
    <row r="25" spans="1:7" ht="20.100000000000001" customHeight="1" x14ac:dyDescent="0.2">
      <c r="A25" s="179"/>
      <c r="B25" s="180"/>
      <c r="C25" s="181"/>
      <c r="D25" s="182"/>
      <c r="E25" s="182"/>
      <c r="F25" s="182">
        <f t="shared" si="0"/>
        <v>0</v>
      </c>
      <c r="G25" s="181"/>
    </row>
    <row r="26" spans="1:7" ht="20.100000000000001" customHeight="1" x14ac:dyDescent="0.2">
      <c r="A26" s="179"/>
      <c r="B26" s="180"/>
      <c r="C26" s="181"/>
      <c r="D26" s="182"/>
      <c r="E26" s="182"/>
      <c r="F26" s="182">
        <f t="shared" si="0"/>
        <v>0</v>
      </c>
      <c r="G26" s="181"/>
    </row>
    <row r="27" spans="1:7" ht="20.100000000000001" customHeight="1" x14ac:dyDescent="0.2">
      <c r="A27" s="179"/>
      <c r="B27" s="180"/>
      <c r="C27" s="181"/>
      <c r="D27" s="182"/>
      <c r="E27" s="182"/>
      <c r="F27" s="182">
        <f t="shared" si="0"/>
        <v>0</v>
      </c>
      <c r="G27" s="181"/>
    </row>
    <row r="28" spans="1:7" ht="20.100000000000001" customHeight="1" x14ac:dyDescent="0.2">
      <c r="A28" s="179"/>
      <c r="B28" s="180"/>
      <c r="C28" s="181"/>
      <c r="D28" s="182"/>
      <c r="E28" s="182"/>
      <c r="F28" s="182">
        <f t="shared" si="0"/>
        <v>0</v>
      </c>
      <c r="G28" s="181"/>
    </row>
    <row r="29" spans="1:7" ht="20.100000000000001" customHeight="1" x14ac:dyDescent="0.2">
      <c r="A29" s="179"/>
      <c r="B29" s="180"/>
      <c r="C29" s="181"/>
      <c r="D29" s="182"/>
      <c r="E29" s="182"/>
      <c r="F29" s="182">
        <f t="shared" si="0"/>
        <v>0</v>
      </c>
      <c r="G29" s="181"/>
    </row>
    <row r="30" spans="1:7" ht="20.100000000000001" customHeight="1" x14ac:dyDescent="0.2">
      <c r="A30" s="179"/>
      <c r="B30" s="180"/>
      <c r="C30" s="181"/>
      <c r="D30" s="182"/>
      <c r="E30" s="182"/>
      <c r="F30" s="182">
        <f t="shared" si="0"/>
        <v>0</v>
      </c>
      <c r="G30" s="181"/>
    </row>
    <row r="31" spans="1:7" ht="20.100000000000001" customHeight="1" x14ac:dyDescent="0.2">
      <c r="A31" s="179"/>
      <c r="B31" s="180"/>
      <c r="C31" s="181"/>
      <c r="D31" s="182"/>
      <c r="E31" s="182"/>
      <c r="F31" s="182">
        <f t="shared" si="0"/>
        <v>0</v>
      </c>
      <c r="G31" s="181"/>
    </row>
    <row r="32" spans="1:7" ht="20.100000000000001" customHeight="1" x14ac:dyDescent="0.2">
      <c r="A32" s="179"/>
      <c r="B32" s="180"/>
      <c r="C32" s="181"/>
      <c r="D32" s="182"/>
      <c r="E32" s="182"/>
      <c r="F32" s="182">
        <f t="shared" si="0"/>
        <v>0</v>
      </c>
      <c r="G32" s="181"/>
    </row>
    <row r="33" spans="1:8" ht="20.100000000000001" customHeight="1" x14ac:dyDescent="0.2">
      <c r="A33" s="184"/>
      <c r="B33" s="185"/>
      <c r="C33" s="178"/>
      <c r="D33" s="186"/>
      <c r="E33" s="186"/>
      <c r="F33" s="186">
        <f t="shared" si="0"/>
        <v>0</v>
      </c>
      <c r="G33" s="178"/>
    </row>
    <row r="34" spans="1:8" x14ac:dyDescent="0.2">
      <c r="A34" s="80"/>
      <c r="B34" s="80"/>
      <c r="C34" s="80"/>
      <c r="D34" s="80"/>
      <c r="E34" s="80"/>
      <c r="F34" s="80"/>
      <c r="G34" s="80"/>
      <c r="H34" s="80"/>
    </row>
    <row r="35" spans="1:8" x14ac:dyDescent="0.2">
      <c r="A35" s="112" t="s">
        <v>57</v>
      </c>
      <c r="B35" s="80" t="s">
        <v>58</v>
      </c>
      <c r="C35" s="80"/>
      <c r="D35" s="80"/>
      <c r="E35" s="80"/>
      <c r="F35" s="80"/>
      <c r="G35" s="80"/>
      <c r="H35" s="80"/>
    </row>
    <row r="36" spans="1:8" x14ac:dyDescent="0.2">
      <c r="A36" s="14" t="s">
        <v>405</v>
      </c>
      <c r="B36" s="80" t="s">
        <v>406</v>
      </c>
      <c r="C36" s="80"/>
      <c r="D36" s="80"/>
      <c r="E36" s="80"/>
      <c r="F36" s="80"/>
      <c r="G36" s="80"/>
      <c r="H36" s="80"/>
    </row>
    <row r="37" spans="1:8" x14ac:dyDescent="0.2">
      <c r="A37" s="14" t="s">
        <v>405</v>
      </c>
      <c r="B37" s="231" t="s">
        <v>407</v>
      </c>
      <c r="C37" s="80"/>
      <c r="D37" s="80"/>
      <c r="E37" s="80"/>
      <c r="F37" s="80"/>
      <c r="G37" s="80"/>
      <c r="H37" s="80"/>
    </row>
  </sheetData>
  <mergeCells count="6">
    <mergeCell ref="A8:B8"/>
    <mergeCell ref="A14:B14"/>
    <mergeCell ref="A1:G1"/>
    <mergeCell ref="A3:G3"/>
    <mergeCell ref="A4:G4"/>
    <mergeCell ref="A6:G6"/>
  </mergeCells>
  <phoneticPr fontId="3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43"/>
  <sheetViews>
    <sheetView view="pageBreakPreview" zoomScaleNormal="100" zoomScaleSheetLayoutView="100" workbookViewId="0">
      <selection activeCell="K28" sqref="K28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252</v>
      </c>
    </row>
    <row r="2" spans="1:6" ht="21" customHeight="1" x14ac:dyDescent="0.2">
      <c r="A2" s="324" t="s">
        <v>216</v>
      </c>
      <c r="B2" s="324"/>
      <c r="C2" s="324"/>
      <c r="D2" s="324"/>
      <c r="E2" s="324"/>
      <c r="F2" s="324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3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2022-04-23T13:34:13Z</dcterms:modified>
</cp:coreProperties>
</file>