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 showInkAnnotation="0" autoCompressPictures="0"/>
  <xr:revisionPtr revIDLastSave="0" documentId="13_ncr:1_{B7623525-7D44-4F40-AE8B-BE33AE6873B5}" xr6:coauthVersionLast="47" xr6:coauthVersionMax="47" xr10:uidLastSave="{00000000-0000-0000-0000-000000000000}"/>
  <bookViews>
    <workbookView xWindow="-120" yWindow="-120" windowWidth="29040" windowHeight="15720" tabRatio="745" activeTab="5" xr2:uid="{00000000-000D-0000-FFFF-FFFF00000000}"/>
  </bookViews>
  <sheets>
    <sheet name="財審様式" sheetId="1" r:id="rId1"/>
    <sheet name="注意事項" sheetId="74" r:id="rId2"/>
    <sheet name="委員会年間事業予算管理表(様式1) " sheetId="86" r:id="rId3"/>
    <sheet name="見積企業一覧表(様式4)" sheetId="76" r:id="rId4"/>
    <sheet name="収支決算報告書(様式10)" sheetId="78" r:id="rId5"/>
    <sheet name="収益・費用明細書(様式11)" sheetId="83" r:id="rId6"/>
    <sheet name="差異発生理由書(様式12)" sheetId="84" r:id="rId7"/>
    <sheet name="預金出納帳（様式52）" sheetId="81" r:id="rId8"/>
  </sheets>
  <definedNames>
    <definedName name="_xlnm.Print_Area" localSheetId="2">'委員会年間事業予算管理表(様式1) '!$A$1:$I$38</definedName>
    <definedName name="_xlnm.Print_Area" localSheetId="6">'差異発生理由書(様式12)'!$A$1:$H$14</definedName>
    <definedName name="_xlnm.Print_Area" localSheetId="0">財審様式!$A$1:$Q$53</definedName>
    <definedName name="_xlnm.Print_Area" localSheetId="4">'収支決算報告書(様式10)'!$A$1:$F$33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83" l="1"/>
  <c r="H16" i="86"/>
  <c r="G16" i="86"/>
  <c r="I16" i="86" s="1"/>
  <c r="F8" i="86" s="1"/>
  <c r="I15" i="86"/>
  <c r="I14" i="86"/>
  <c r="I13" i="86"/>
  <c r="I12" i="86"/>
  <c r="F9" i="86"/>
  <c r="F14" i="84" l="1"/>
  <c r="F13" i="84"/>
  <c r="F12" i="84"/>
  <c r="F11" i="84"/>
  <c r="F9" i="84"/>
  <c r="I23" i="83" l="1"/>
  <c r="H22" i="83"/>
  <c r="G22" i="83"/>
  <c r="I17" i="83"/>
  <c r="I19" i="83"/>
  <c r="I21" i="83"/>
  <c r="I22" i="83" s="1"/>
  <c r="I15" i="83"/>
  <c r="H28" i="83"/>
  <c r="G28" i="83"/>
  <c r="I27" i="83"/>
  <c r="H26" i="83"/>
  <c r="G26" i="83"/>
  <c r="I25" i="83"/>
  <c r="I26" i="83" s="1"/>
  <c r="H24" i="83"/>
  <c r="G24" i="83"/>
  <c r="I24" i="83"/>
  <c r="H8" i="83"/>
  <c r="G8" i="83"/>
  <c r="I7" i="83"/>
  <c r="I6" i="83"/>
  <c r="E12" i="81"/>
  <c r="D12" i="81"/>
  <c r="F7" i="81"/>
  <c r="F8" i="81" s="1"/>
  <c r="F9" i="81" s="1"/>
  <c r="F10" i="81" s="1"/>
  <c r="F11" i="81" s="1"/>
  <c r="F12" i="81" s="1"/>
  <c r="D32" i="78"/>
  <c r="C32" i="78"/>
  <c r="E31" i="78"/>
  <c r="E30" i="78"/>
  <c r="E29" i="78"/>
  <c r="E28" i="78"/>
  <c r="E27" i="78"/>
  <c r="E26" i="78"/>
  <c r="E25" i="78"/>
  <c r="E24" i="78"/>
  <c r="E23" i="78"/>
  <c r="E22" i="78"/>
  <c r="E21" i="78"/>
  <c r="E20" i="78"/>
  <c r="E19" i="78"/>
  <c r="E18" i="78"/>
  <c r="D16" i="78"/>
  <c r="C16" i="78"/>
  <c r="E15" i="78"/>
  <c r="E14" i="78"/>
  <c r="E13" i="78"/>
  <c r="E12" i="78"/>
  <c r="E11" i="78"/>
  <c r="E10" i="78"/>
  <c r="E9" i="78"/>
  <c r="E8" i="78"/>
  <c r="E18" i="76"/>
  <c r="D11" i="76"/>
  <c r="G29" i="83" l="1"/>
  <c r="I28" i="83"/>
  <c r="I29" i="83" s="1"/>
  <c r="I8" i="83"/>
  <c r="D33" i="78"/>
  <c r="E32" i="78"/>
  <c r="E16" i="78"/>
</calcChain>
</file>

<file path=xl/sharedStrings.xml><?xml version="1.0" encoding="utf-8"?>
<sst xmlns="http://schemas.openxmlformats.org/spreadsheetml/2006/main" count="933" uniqueCount="440">
  <si>
    <t>予　算　額</t>
    <rPh sb="0" eb="5">
      <t>ヨサンガク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</si>
  <si>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</si>
  <si>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</si>
  <si>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</si>
  <si>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</si>
  <si>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</si>
  <si>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</si>
  <si>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</si>
  <si>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</si>
  <si>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</si>
  <si>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</si>
  <si>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</si>
  <si>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</si>
  <si>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</si>
  <si>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</si>
  <si>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（単位：円）</t>
    <rPh sb="1" eb="3">
      <t>タンイ</t>
    </rPh>
    <rPh sb="4" eb="5">
      <t>エン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</si>
  <si>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</si>
  <si>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</si>
  <si>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</si>
  <si>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</si>
  <si>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</si>
  <si>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</si>
  <si>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</si>
  <si>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</si>
  <si>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</si>
  <si>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</si>
  <si>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</si>
  <si>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</si>
  <si>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</si>
  <si>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</si>
  <si>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</si>
  <si>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</si>
  <si>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</si>
  <si>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</si>
  <si>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</si>
  <si>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</si>
  <si>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</si>
  <si>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</si>
  <si>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</si>
  <si>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</si>
  <si>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</si>
  <si>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</si>
  <si>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</si>
  <si>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</si>
  <si>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</si>
  <si>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</si>
  <si>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</si>
  <si>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</si>
  <si>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</si>
  <si>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</si>
  <si>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</si>
  <si>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</si>
  <si>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</si>
  <si>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</si>
  <si>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</si>
  <si>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</si>
  <si>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</si>
  <si>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</si>
  <si>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</si>
  <si>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</si>
  <si>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</si>
  <si>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</si>
  <si>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</si>
  <si>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</si>
  <si>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</si>
  <si>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</si>
  <si>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</si>
  <si>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</si>
  <si>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</si>
  <si>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</si>
  <si>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</si>
  <si>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</si>
  <si>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</si>
  <si>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</si>
  <si>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</si>
  <si>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</si>
  <si>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</si>
  <si>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</si>
  <si>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</si>
  <si>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</si>
  <si>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</si>
  <si>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</si>
  <si>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</si>
  <si>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</si>
  <si>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</si>
  <si>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</si>
  <si>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</si>
  <si>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</si>
  <si>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</si>
  <si>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</si>
  <si>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</si>
  <si>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</si>
  <si>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</si>
  <si>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</si>
  <si>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</si>
  <si>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</si>
  <si>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</si>
  <si>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6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</si>
  <si>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</si>
  <si>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</si>
  <si>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</si>
  <si>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</si>
  <si>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</si>
  <si>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</si>
  <si>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</si>
  <si>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</si>
  <si>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</si>
  <si>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</si>
  <si>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</si>
  <si>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6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</si>
  <si>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</si>
  <si>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</si>
  <si>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</si>
  <si>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</si>
  <si>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</si>
  <si>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</si>
  <si>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</si>
  <si>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7"/>
  </si>
  <si>
    <t>見積NO。から見積書にリンクさせてください。
※その他注意事項については（５）「見積書の取得について」を参照してください。</t>
    <phoneticPr fontId="17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</si>
  <si>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</si>
  <si>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</si>
  <si>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</si>
  <si>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7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</si>
  <si>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7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</si>
  <si>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7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</si>
  <si>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7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</si>
  <si>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</si>
  <si>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7"/>
  </si>
  <si>
    <t>請求書・領収書</t>
    <rPh sb="0" eb="3">
      <t>セイキュウショ</t>
    </rPh>
    <rPh sb="4" eb="7">
      <t>リョウシュウショ</t>
    </rPh>
    <phoneticPr fontId="17"/>
  </si>
  <si>
    <t>※事務局に申請し、発行してもらって下さい。</t>
    <phoneticPr fontId="17"/>
  </si>
  <si>
    <t>登録料領収書控</t>
    <rPh sb="0" eb="3">
      <t>トウロクリョウ</t>
    </rPh>
    <rPh sb="3" eb="6">
      <t>リョウシュウショ</t>
    </rPh>
    <rPh sb="6" eb="7">
      <t>ヒカ</t>
    </rPh>
    <phoneticPr fontId="17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</si>
  <si>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</si>
  <si>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</si>
  <si>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7"/>
  </si>
  <si>
    <t>現金出納帳</t>
    <rPh sb="0" eb="2">
      <t>ゲンキン</t>
    </rPh>
    <rPh sb="2" eb="5">
      <t>スイトウチョウ</t>
    </rPh>
    <phoneticPr fontId="17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</si>
  <si>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7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</si>
  <si>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</si>
  <si>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</si>
  <si>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</si>
  <si>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</si>
  <si>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</si>
  <si>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</si>
  <si>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</si>
  <si>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</si>
  <si>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</si>
  <si>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</si>
  <si>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</si>
  <si>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</si>
  <si>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7"/>
  </si>
  <si>
    <t>事業費の収支状況並びに余剰金等に関する証明書</t>
    <phoneticPr fontId="17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</si>
  <si>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</si>
  <si>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</si>
  <si>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</si>
  <si>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</si>
  <si>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</si>
  <si>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</si>
  <si>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</si>
  <si>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</si>
  <si>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</si>
  <si>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</si>
  <si>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</si>
  <si>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</si>
  <si>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</si>
  <si>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7"/>
  </si>
  <si>
    <t>様式52</t>
    <rPh sb="0" eb="2">
      <t>ヨウシキ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</si>
  <si>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</si>
  <si>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</si>
  <si>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</si>
  <si>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</si>
  <si>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</si>
  <si>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</si>
  <si>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</si>
  <si>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7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</si>
  <si>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</si>
  <si>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7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</si>
  <si>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7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</si>
  <si>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</si>
  <si>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</si>
  <si>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</si>
  <si>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</si>
  <si>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</si>
  <si>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</si>
  <si>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</si>
  <si>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</si>
  <si>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</si>
  <si>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</si>
  <si>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</si>
  <si>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</si>
  <si>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7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</si>
  <si>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</si>
  <si>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</si>
  <si>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</si>
  <si>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</si>
  <si>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</si>
  <si>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</si>
  <si>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</si>
  <si>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</si>
  <si>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</si>
  <si>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6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</si>
  <si>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</si>
  <si>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7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</si>
  <si>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</si>
  <si>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</si>
  <si>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</si>
  <si>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</si>
  <si>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</si>
  <si>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</si>
  <si>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</si>
  <si>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</si>
  <si>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</si>
  <si>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</si>
  <si>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</si>
  <si>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</si>
  <si>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</si>
  <si>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</si>
  <si>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</si>
  <si>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</si>
  <si>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</si>
  <si>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</si>
  <si>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</si>
  <si>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</si>
  <si>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</si>
  <si>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</si>
  <si>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</si>
  <si>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</si>
  <si>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</si>
  <si>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</si>
  <si>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</si>
  <si>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</si>
  <si>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</si>
  <si>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</si>
  <si>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</si>
  <si>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</si>
  <si>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</si>
  <si>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</si>
  <si>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</si>
  <si>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</si>
  <si>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</si>
  <si>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</si>
  <si>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</si>
  <si>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</si>
  <si>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</si>
  <si>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</si>
  <si>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</si>
  <si>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</si>
  <si>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</si>
  <si>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</si>
  <si>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</si>
  <si>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</si>
  <si>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</si>
  <si>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</si>
  <si>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</si>
  <si>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</si>
  <si>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</si>
  <si>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</si>
  <si>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</si>
  <si>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</si>
  <si>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</si>
  <si>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</si>
  <si>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</si>
  <si>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</si>
  <si>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</si>
  <si>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</si>
  <si>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</si>
  <si>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</si>
  <si>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</si>
  <si>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</si>
  <si>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</si>
  <si>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</si>
  <si>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</si>
  <si>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</si>
  <si>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</si>
  <si>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</si>
  <si>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</si>
  <si>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</si>
  <si>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</si>
  <si>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</si>
  <si>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</si>
  <si>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</si>
  <si>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</si>
  <si>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</si>
  <si>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</si>
  <si>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</si>
  <si>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</si>
  <si>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</si>
  <si>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</si>
  <si>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</si>
  <si>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</si>
  <si>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</si>
  <si>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</si>
  <si>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</si>
  <si>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</si>
  <si>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</si>
  <si>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</si>
  <si>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</si>
  <si>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</si>
  <si>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</si>
  <si>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</si>
  <si>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</si>
  <si>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</si>
  <si>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</si>
  <si>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</si>
  <si>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</si>
  <si>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</si>
  <si>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</si>
  <si>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</si>
  <si>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</si>
  <si>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</si>
  <si>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7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</si>
  <si>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</si>
  <si>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</si>
  <si>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</si>
  <si>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</si>
  <si>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</si>
  <si>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</si>
  <si>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〔様式4〕</t>
    <rPh sb="1" eb="3">
      <t>ヨウシキシキ</t>
    </rPh>
    <phoneticPr fontId="2"/>
  </si>
  <si>
    <t>採　　用　　企　　業</t>
    <phoneticPr fontId="2"/>
  </si>
  <si>
    <t>相　見　積　企　業</t>
  </si>
  <si>
    <t>見積/
請求№</t>
    <rPh sb="4" eb="6">
      <t>セイキュウ</t>
    </rPh>
    <phoneticPr fontId="2"/>
  </si>
  <si>
    <t>企　業　名</t>
  </si>
  <si>
    <t>支払内容（科目・細目）</t>
    <rPh sb="5" eb="7">
      <t>カモク</t>
    </rPh>
    <rPh sb="8" eb="10">
      <t>サイモク</t>
    </rPh>
    <phoneticPr fontId="2"/>
  </si>
  <si>
    <t>金  額</t>
  </si>
  <si>
    <t>有効期限</t>
    <phoneticPr fontId="2"/>
  </si>
  <si>
    <t>見積№</t>
  </si>
  <si>
    <t>金額</t>
    <phoneticPr fontId="2"/>
  </si>
  <si>
    <t>合計金額</t>
    <rPh sb="2" eb="4">
      <t>キンガク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</si>
  <si>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</si>
  <si>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</si>
  <si>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</si>
  <si>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</si>
  <si>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</si>
  <si>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</si>
  <si>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</si>
  <si>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</si>
  <si>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株式会社きしかん</t>
    <rPh sb="0" eb="4">
      <t>カブシキカイシャ</t>
    </rPh>
    <phoneticPr fontId="2"/>
  </si>
  <si>
    <t>2022/3/31</t>
    <phoneticPr fontId="2"/>
  </si>
  <si>
    <t>株式会社奥保険事務所</t>
    <rPh sb="0" eb="4">
      <t>カブシキカイシャ</t>
    </rPh>
    <rPh sb="4" eb="7">
      <t>オクホケン</t>
    </rPh>
    <rPh sb="7" eb="10">
      <t>ジムショ</t>
    </rPh>
    <phoneticPr fontId="2"/>
  </si>
  <si>
    <t>参加記念費</t>
    <rPh sb="0" eb="2">
      <t>サンカ</t>
    </rPh>
    <rPh sb="2" eb="4">
      <t>キネン</t>
    </rPh>
    <rPh sb="4" eb="5">
      <t>ヒ</t>
    </rPh>
    <phoneticPr fontId="2"/>
  </si>
  <si>
    <t>いちご狩り・ＢＢＱ（会場設営費・会場費）</t>
    <rPh sb="3" eb="4">
      <t>ガ</t>
    </rPh>
    <rPh sb="10" eb="12">
      <t>カイジョウ</t>
    </rPh>
    <rPh sb="12" eb="14">
      <t>セツエイ</t>
    </rPh>
    <rPh sb="14" eb="15">
      <t>ヒ</t>
    </rPh>
    <rPh sb="16" eb="19">
      <t>カイジョウヒ</t>
    </rPh>
    <phoneticPr fontId="2"/>
  </si>
  <si>
    <t>[様式10]</t>
    <rPh sb="1" eb="3">
      <t>ヨウシキ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</si>
  <si>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</si>
  <si>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</si>
  <si>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</si>
  <si>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</si>
  <si>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</si>
  <si>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（費　用　の　部）</t>
  </si>
  <si>
    <t>費　　　用　　　計</t>
    <rPh sb="0" eb="1">
      <t>ヒ</t>
    </rPh>
    <rPh sb="4" eb="5">
      <t>ヨウ</t>
    </rPh>
    <rPh sb="8" eb="9">
      <t>ケイ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</si>
  <si>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</si>
  <si>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[様式52]</t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</si>
  <si>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</si>
  <si>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</si>
  <si>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</si>
  <si>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</si>
  <si>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</si>
  <si>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</si>
  <si>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</si>
  <si>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</si>
  <si>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</si>
  <si>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株式会社ブックファースト</t>
    <rPh sb="0" eb="4">
      <t>カブシキカイシャ</t>
    </rPh>
    <phoneticPr fontId="2"/>
  </si>
  <si>
    <t>事業名称：３月度定例会並びに家族会</t>
    <rPh sb="0" eb="2">
      <t>ジギョウ</t>
    </rPh>
    <rPh sb="2" eb="4">
      <t>メイショウ</t>
    </rPh>
    <rPh sb="6" eb="8">
      <t>ガツド</t>
    </rPh>
    <rPh sb="8" eb="11">
      <t>テイレイカイ</t>
    </rPh>
    <rPh sb="11" eb="12">
      <t>ナラ</t>
    </rPh>
    <rPh sb="14" eb="17">
      <t>カゾクカイ</t>
    </rPh>
    <phoneticPr fontId="2"/>
  </si>
  <si>
    <t>（　事業名称　：３月度定例会並びに家族会　）</t>
    <rPh sb="9" eb="11">
      <t>ガツド</t>
    </rPh>
    <rPh sb="11" eb="14">
      <t>テイレイカイ</t>
    </rPh>
    <rPh sb="14" eb="15">
      <t>ナラ</t>
    </rPh>
    <rPh sb="17" eb="20">
      <t>カゾクカイ</t>
    </rPh>
    <phoneticPr fontId="2"/>
  </si>
  <si>
    <t>[様式11]</t>
    <rPh sb="1" eb="3">
      <t>ヨウシキ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</si>
  <si>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</si>
  <si>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（決算用）</t>
    <rPh sb="1" eb="3">
      <t>ケッサン</t>
    </rPh>
    <rPh sb="3" eb="4">
      <t>ヨウ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</si>
  <si>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</si>
  <si>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</si>
  <si>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差　　　　異</t>
    <rPh sb="0" eb="6">
      <t>サイ</t>
    </rPh>
    <phoneticPr fontId="2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</si>
  <si>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</si>
  <si>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</si>
  <si>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</si>
  <si>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</si>
  <si>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</si>
  <si>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（決算用）</t>
    <rPh sb="1" eb="4">
      <t>ケッサンヨウ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</si>
  <si>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</si>
  <si>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</si>
  <si>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</si>
  <si>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</si>
  <si>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</si>
  <si>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事業名称：３月度定例会家族会</t>
    <rPh sb="0" eb="2">
      <t>ジギョウ</t>
    </rPh>
    <rPh sb="2" eb="4">
      <t>メイショウ</t>
    </rPh>
    <rPh sb="6" eb="7">
      <t>ガツ</t>
    </rPh>
    <rPh sb="7" eb="8">
      <t>ド</t>
    </rPh>
    <rPh sb="8" eb="11">
      <t>テイレイカイ</t>
    </rPh>
    <rPh sb="11" eb="14">
      <t>カゾクカイ</t>
    </rPh>
    <phoneticPr fontId="2"/>
  </si>
  <si>
    <t>事業繰入金</t>
    <rPh sb="0" eb="2">
      <t>ジギョウ</t>
    </rPh>
    <rPh sb="2" eb="5">
      <t>クリイレキン</t>
    </rPh>
    <phoneticPr fontId="2"/>
  </si>
  <si>
    <t>登録料収入</t>
    <rPh sb="0" eb="3">
      <t>トウロクリョウ</t>
    </rPh>
    <rPh sb="3" eb="5">
      <t>シュウニュウ</t>
    </rPh>
    <phoneticPr fontId="2"/>
  </si>
  <si>
    <t>71名×＠4,000円</t>
    <rPh sb="2" eb="3">
      <t>メイ</t>
    </rPh>
    <rPh sb="10" eb="11">
      <t>エン</t>
    </rPh>
    <phoneticPr fontId="2"/>
  </si>
  <si>
    <t>（中学生以上）</t>
    <rPh sb="1" eb="4">
      <t>チュウガクセイ</t>
    </rPh>
    <rPh sb="4" eb="6">
      <t>イジョウ</t>
    </rPh>
    <phoneticPr fontId="2"/>
  </si>
  <si>
    <t>（小学生）</t>
    <rPh sb="1" eb="4">
      <t>ショウガクセイ</t>
    </rPh>
    <phoneticPr fontId="2"/>
  </si>
  <si>
    <t>（３歳～小学生未就学未満）</t>
    <rPh sb="2" eb="3">
      <t>サイ</t>
    </rPh>
    <rPh sb="4" eb="7">
      <t>ショウガクセイ</t>
    </rPh>
    <rPh sb="7" eb="10">
      <t>ミシュウガク</t>
    </rPh>
    <rPh sb="10" eb="12">
      <t>ミマン</t>
    </rPh>
    <phoneticPr fontId="2"/>
  </si>
  <si>
    <t>（０～２歳）</t>
    <rPh sb="4" eb="5">
      <t>サイ</t>
    </rPh>
    <phoneticPr fontId="2"/>
  </si>
  <si>
    <t>１人あたり4,500円</t>
    <rPh sb="1" eb="2">
      <t>ニン</t>
    </rPh>
    <rPh sb="10" eb="11">
      <t>エン</t>
    </rPh>
    <phoneticPr fontId="2"/>
  </si>
  <si>
    <t>１人あたり3,500円</t>
    <rPh sb="1" eb="2">
      <t>ニン</t>
    </rPh>
    <rPh sb="10" eb="11">
      <t>エン</t>
    </rPh>
    <phoneticPr fontId="2"/>
  </si>
  <si>
    <t>１人あたり1,000円</t>
    <rPh sb="1" eb="2">
      <t>ニン</t>
    </rPh>
    <rPh sb="10" eb="11">
      <t>エン</t>
    </rPh>
    <phoneticPr fontId="2"/>
  </si>
  <si>
    <t>１人あたり0円</t>
    <rPh sb="1" eb="2">
      <t>ニン</t>
    </rPh>
    <rPh sb="6" eb="7">
      <t>エン</t>
    </rPh>
    <phoneticPr fontId="2"/>
  </si>
  <si>
    <t>参加記念品費</t>
    <rPh sb="0" eb="2">
      <t>サンカ</t>
    </rPh>
    <rPh sb="2" eb="6">
      <t>キネンヒンヒ</t>
    </rPh>
    <phoneticPr fontId="2"/>
  </si>
  <si>
    <t>賞品・クオカード</t>
    <rPh sb="0" eb="2">
      <t>ショウヒン</t>
    </rPh>
    <phoneticPr fontId="2"/>
  </si>
  <si>
    <t>普通傷害保険</t>
    <rPh sb="0" eb="4">
      <t>フツウショウガイ</t>
    </rPh>
    <rPh sb="4" eb="6">
      <t>ホケン</t>
    </rPh>
    <phoneticPr fontId="2"/>
  </si>
  <si>
    <t>ページ：1/1</t>
    <phoneticPr fontId="2"/>
  </si>
  <si>
    <t>青少年育成委員会</t>
    <rPh sb="0" eb="3">
      <t>セイショウネン</t>
    </rPh>
    <rPh sb="3" eb="5">
      <t>イクセイ</t>
    </rPh>
    <rPh sb="5" eb="8">
      <t>イインカイ</t>
    </rPh>
    <phoneticPr fontId="2"/>
  </si>
  <si>
    <t>参加記念品費</t>
    <rPh sb="0" eb="5">
      <t>サンカキネンヒン</t>
    </rPh>
    <rPh sb="5" eb="6">
      <t>ヒ</t>
    </rPh>
    <phoneticPr fontId="2"/>
  </si>
  <si>
    <t>保険費</t>
    <rPh sb="0" eb="3">
      <t>ホケンヒ</t>
    </rPh>
    <phoneticPr fontId="2"/>
  </si>
  <si>
    <t>会場設営費</t>
    <rPh sb="0" eb="4">
      <t>カイジョウセツエイ</t>
    </rPh>
    <rPh sb="4" eb="5">
      <t>ヒ</t>
    </rPh>
    <phoneticPr fontId="2"/>
  </si>
  <si>
    <t>傷害保険</t>
    <rPh sb="0" eb="4">
      <t>ショウガイホケン</t>
    </rPh>
    <phoneticPr fontId="2"/>
  </si>
  <si>
    <t>登録料</t>
    <rPh sb="0" eb="3">
      <t>トウロクリョウ</t>
    </rPh>
    <phoneticPr fontId="2"/>
  </si>
  <si>
    <t>事業繰入金</t>
    <rPh sb="0" eb="5">
      <t>ジギョウクリイレキン</t>
    </rPh>
    <phoneticPr fontId="2"/>
  </si>
  <si>
    <t>[様式12]</t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</si>
  <si>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</si>
  <si>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 xml:space="preserve">（事業名称：3月度定例会並びに家族会）   </t>
    <rPh sb="1" eb="3">
      <t>ジギョウ</t>
    </rPh>
    <rPh sb="3" eb="5">
      <t>メイショウ</t>
    </rPh>
    <rPh sb="7" eb="9">
      <t>ガツド</t>
    </rPh>
    <rPh sb="9" eb="12">
      <t>テイレイカイ</t>
    </rPh>
    <rPh sb="12" eb="13">
      <t>ナラ</t>
    </rPh>
    <rPh sb="15" eb="18">
      <t>カゾクカイ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</si>
  <si>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</si>
  <si>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</si>
  <si>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</si>
  <si>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</si>
  <si>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</si>
  <si>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</si>
  <si>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（収益の部）</t>
    <rPh sb="1" eb="3">
      <t>シュウエキ</t>
    </rPh>
    <rPh sb="4" eb="5">
      <t>ブ</t>
    </rPh>
    <phoneticPr fontId="2"/>
  </si>
  <si>
    <t>（費用の部）</t>
    <rPh sb="1" eb="3">
      <t>ヒヨウ</t>
    </rPh>
    <rPh sb="4" eb="5">
      <t>ブ</t>
    </rPh>
    <phoneticPr fontId="2"/>
  </si>
  <si>
    <t>中学生以上</t>
    <rPh sb="0" eb="3">
      <t>チュウガクセイ</t>
    </rPh>
    <rPh sb="3" eb="5">
      <t>イジョウ</t>
    </rPh>
    <phoneticPr fontId="2"/>
  </si>
  <si>
    <t>参加予定者として77人を見込んでいたところ，当日の参加者は48人であったため。</t>
    <rPh sb="0" eb="2">
      <t>サンカ</t>
    </rPh>
    <rPh sb="2" eb="5">
      <t>ヨテイシャ</t>
    </rPh>
    <rPh sb="10" eb="11">
      <t>ニン</t>
    </rPh>
    <rPh sb="12" eb="14">
      <t>ミコ</t>
    </rPh>
    <rPh sb="22" eb="24">
      <t>トウジツ</t>
    </rPh>
    <rPh sb="25" eb="28">
      <t>サンカシャ</t>
    </rPh>
    <rPh sb="31" eb="32">
      <t>ニン</t>
    </rPh>
    <phoneticPr fontId="2"/>
  </si>
  <si>
    <t>小学生</t>
    <rPh sb="0" eb="3">
      <t>ショウガクセイ</t>
    </rPh>
    <phoneticPr fontId="2"/>
  </si>
  <si>
    <t>参加予定者として28人を見込んでいたところ，当日の参加者は7人であったため。</t>
    <rPh sb="0" eb="2">
      <t>サンカ</t>
    </rPh>
    <rPh sb="2" eb="5">
      <t>ヨテイシャ</t>
    </rPh>
    <rPh sb="10" eb="11">
      <t>ニン</t>
    </rPh>
    <rPh sb="12" eb="14">
      <t>ミコ</t>
    </rPh>
    <rPh sb="22" eb="24">
      <t>トウジツ</t>
    </rPh>
    <rPh sb="25" eb="28">
      <t>サンカシャ</t>
    </rPh>
    <rPh sb="30" eb="31">
      <t>ニン</t>
    </rPh>
    <phoneticPr fontId="2"/>
  </si>
  <si>
    <t>3歳～小学生就学未満</t>
    <rPh sb="1" eb="2">
      <t>サイ</t>
    </rPh>
    <rPh sb="3" eb="6">
      <t>ショウガクセイ</t>
    </rPh>
    <rPh sb="6" eb="8">
      <t>シュウガク</t>
    </rPh>
    <rPh sb="8" eb="10">
      <t>ミマン</t>
    </rPh>
    <phoneticPr fontId="2"/>
  </si>
  <si>
    <t>参加予定者として15人を見込んでいたところ，当日の参加者は14人であったため。</t>
    <rPh sb="0" eb="5">
      <t>サンカヨテイシャ</t>
    </rPh>
    <rPh sb="10" eb="11">
      <t>ニン</t>
    </rPh>
    <rPh sb="12" eb="14">
      <t>ミコ</t>
    </rPh>
    <rPh sb="22" eb="24">
      <t>トウジツ</t>
    </rPh>
    <rPh sb="25" eb="28">
      <t>サンカシャ</t>
    </rPh>
    <rPh sb="31" eb="32">
      <t>ニン</t>
    </rPh>
    <phoneticPr fontId="2"/>
  </si>
  <si>
    <t>普通傷害保険</t>
    <rPh sb="0" eb="2">
      <t>フツウ</t>
    </rPh>
    <rPh sb="2" eb="4">
      <t>ショウガイ</t>
    </rPh>
    <rPh sb="4" eb="6">
      <t>ホケン</t>
    </rPh>
    <phoneticPr fontId="2"/>
  </si>
  <si>
    <t>18名×2,607円＋8名×2,608円</t>
    <rPh sb="2" eb="3">
      <t>メイ</t>
    </rPh>
    <rPh sb="9" eb="10">
      <t>エン</t>
    </rPh>
    <rPh sb="12" eb="13">
      <t>メイ</t>
    </rPh>
    <rPh sb="19" eb="20">
      <t>エン</t>
    </rPh>
    <phoneticPr fontId="2"/>
  </si>
  <si>
    <t>［　様式1　］</t>
    <rPh sb="2" eb="4">
      <t>ヨウシキ</t>
    </rPh>
    <phoneticPr fontId="2"/>
  </si>
  <si>
    <t>ver.〇〇</t>
    <phoneticPr fontId="2"/>
  </si>
  <si>
    <t>委員会年間事業予算管理表</t>
    <rPh sb="0" eb="3">
      <t>イインカイ</t>
    </rPh>
    <rPh sb="5" eb="7">
      <t>ジギョウ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</si>
  <si>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</si>
  <si>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</si>
  <si>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</si>
  <si>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</si>
  <si>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</si>
  <si>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</si>
  <si>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</si>
  <si>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</si>
  <si>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</si>
  <si>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</si>
  <si>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</si>
  <si>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合　　計</t>
    <rPh sb="0" eb="1">
      <t>ゴウ</t>
    </rPh>
    <rPh sb="3" eb="4">
      <t>ケイ</t>
    </rPh>
    <phoneticPr fontId="2"/>
  </si>
  <si>
    <t>当初は，中学生以上の参加者から一人あたり4,000円の登録料を徴収し，中学生以上の参加者を７１名と予定していました。
しかし，
当日参加メンバーのみから登録料を徴収することに変更したこと，当日参加メンバーが26名であったこと，登録料を，理事長，副理事長3名，担当委員長，担当副委員長２名及び担当運営幹事を除き一人あたり2,607円に変更したこと，理事長，副理事長3名，担当委員長，担当副委員長２名及び担当運営幹事の登録料を一人あたり2,608円に変更したこと,から，差異が生じました。</t>
    <rPh sb="0" eb="2">
      <t>トウショ</t>
    </rPh>
    <rPh sb="4" eb="7">
      <t>チュウガクセイ</t>
    </rPh>
    <rPh sb="7" eb="9">
      <t>イジョウ</t>
    </rPh>
    <rPh sb="10" eb="13">
      <t>サンカシャ</t>
    </rPh>
    <rPh sb="15" eb="17">
      <t>ヒトリ</t>
    </rPh>
    <rPh sb="25" eb="26">
      <t>エン</t>
    </rPh>
    <rPh sb="27" eb="30">
      <t>トウロクリョウ</t>
    </rPh>
    <rPh sb="31" eb="33">
      <t>チョウシュウ</t>
    </rPh>
    <rPh sb="35" eb="38">
      <t>チュウガクセイ</t>
    </rPh>
    <rPh sb="38" eb="40">
      <t>イジョウ</t>
    </rPh>
    <rPh sb="41" eb="44">
      <t>サンカシャ</t>
    </rPh>
    <rPh sb="47" eb="48">
      <t>メイ</t>
    </rPh>
    <rPh sb="49" eb="51">
      <t>ヨテイ</t>
    </rPh>
    <rPh sb="64" eb="66">
      <t>トウジツ</t>
    </rPh>
    <rPh sb="66" eb="68">
      <t>サンカ</t>
    </rPh>
    <rPh sb="76" eb="79">
      <t>トウロクリョウ</t>
    </rPh>
    <rPh sb="80" eb="82">
      <t>チョウシュウ</t>
    </rPh>
    <rPh sb="87" eb="89">
      <t>ヘンコウ</t>
    </rPh>
    <rPh sb="94" eb="96">
      <t>トウジツ</t>
    </rPh>
    <rPh sb="96" eb="98">
      <t>サンカ</t>
    </rPh>
    <rPh sb="105" eb="106">
      <t>メイ</t>
    </rPh>
    <rPh sb="118" eb="121">
      <t>リジチョウ</t>
    </rPh>
    <rPh sb="122" eb="126">
      <t>フクリジチョウ</t>
    </rPh>
    <rPh sb="127" eb="128">
      <t>メイ</t>
    </rPh>
    <rPh sb="129" eb="131">
      <t>タントウ</t>
    </rPh>
    <rPh sb="131" eb="134">
      <t>イインチョウ</t>
    </rPh>
    <rPh sb="135" eb="137">
      <t>タントウ</t>
    </rPh>
    <rPh sb="137" eb="141">
      <t>フクイインチョウ</t>
    </rPh>
    <rPh sb="142" eb="143">
      <t>メイ</t>
    </rPh>
    <rPh sb="143" eb="144">
      <t>オヨ</t>
    </rPh>
    <rPh sb="145" eb="147">
      <t>タントウ</t>
    </rPh>
    <rPh sb="147" eb="151">
      <t>ウンエイカンジ</t>
    </rPh>
    <rPh sb="152" eb="153">
      <t>ノゾ</t>
    </rPh>
    <rPh sb="173" eb="176">
      <t>リジチョウ</t>
    </rPh>
    <rPh sb="177" eb="181">
      <t>フクリジチョウ</t>
    </rPh>
    <rPh sb="182" eb="183">
      <t>メイ</t>
    </rPh>
    <rPh sb="184" eb="186">
      <t>タントウ</t>
    </rPh>
    <rPh sb="186" eb="189">
      <t>イインチョウ</t>
    </rPh>
    <rPh sb="190" eb="192">
      <t>タントウ</t>
    </rPh>
    <rPh sb="192" eb="196">
      <t>フクイインチョウ</t>
    </rPh>
    <rPh sb="197" eb="198">
      <t>メイ</t>
    </rPh>
    <rPh sb="198" eb="199">
      <t>オヨ</t>
    </rPh>
    <rPh sb="200" eb="202">
      <t>タントウ</t>
    </rPh>
    <rPh sb="202" eb="206">
      <t>ウンエイカンジ</t>
    </rPh>
    <rPh sb="207" eb="210">
      <t>トウロクリョウ</t>
    </rPh>
    <rPh sb="221" eb="222">
      <t>エン</t>
    </rPh>
    <rPh sb="223" eb="225">
      <t>ヘンコウ</t>
    </rPh>
    <rPh sb="233" eb="235">
      <t>サイ</t>
    </rPh>
    <rPh sb="236" eb="237">
      <t>ショウ</t>
    </rPh>
    <phoneticPr fontId="2"/>
  </si>
  <si>
    <t>3月度定例会家族会</t>
    <rPh sb="1" eb="3">
      <t>ガツド</t>
    </rPh>
    <rPh sb="3" eb="6">
      <t>テイレイカイ</t>
    </rPh>
    <rPh sb="6" eb="9">
      <t>カゾクカイ</t>
    </rPh>
    <phoneticPr fontId="2"/>
  </si>
  <si>
    <t>わんぱく相撲岸和田場所</t>
    <rPh sb="4" eb="6">
      <t>スモウ</t>
    </rPh>
    <rPh sb="6" eb="9">
      <t>キシワダ</t>
    </rPh>
    <rPh sb="9" eb="11">
      <t>バショ</t>
    </rPh>
    <phoneticPr fontId="2"/>
  </si>
  <si>
    <t>第３１回岸和田少年少女サマースクール</t>
    <rPh sb="0" eb="1">
      <t>ダイ</t>
    </rPh>
    <rPh sb="3" eb="4">
      <t>カイ</t>
    </rPh>
    <rPh sb="4" eb="7">
      <t>キシワダ</t>
    </rPh>
    <rPh sb="7" eb="11">
      <t>ショウネンショウジョ</t>
    </rPh>
    <phoneticPr fontId="2"/>
  </si>
  <si>
    <t>参加予定者として合計134人を見込んでいたところ，申込〆切日後の保険申込日である3月22日時点での参加予定者が84人であったため。</t>
    <rPh sb="0" eb="5">
      <t>サンカヨテイシャ</t>
    </rPh>
    <rPh sb="8" eb="10">
      <t>ゴウケイ</t>
    </rPh>
    <rPh sb="13" eb="14">
      <t>ニン</t>
    </rPh>
    <rPh sb="15" eb="17">
      <t>ミコ</t>
    </rPh>
    <rPh sb="25" eb="27">
      <t>モウシコミ</t>
    </rPh>
    <rPh sb="27" eb="29">
      <t>シメキリ</t>
    </rPh>
    <rPh sb="29" eb="30">
      <t>ヒ</t>
    </rPh>
    <rPh sb="30" eb="31">
      <t>ゴ</t>
    </rPh>
    <rPh sb="32" eb="34">
      <t>ホケン</t>
    </rPh>
    <rPh sb="34" eb="36">
      <t>モウシコミ</t>
    </rPh>
    <rPh sb="36" eb="37">
      <t>ビ</t>
    </rPh>
    <rPh sb="41" eb="42">
      <t>ガツ</t>
    </rPh>
    <rPh sb="44" eb="45">
      <t>ニチ</t>
    </rPh>
    <rPh sb="45" eb="47">
      <t>ジテン</t>
    </rPh>
    <rPh sb="49" eb="54">
      <t>サンカヨテイシャ</t>
    </rPh>
    <rPh sb="57" eb="58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</si>
</sst>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</borders>
  <cellStyleXfs count="15">
    <xf numFmtId="0" fontId="0" fillId="0" borderId="0"/>
    <xf numFmtId="178" fontId="13" fillId="0" borderId="0" applyFill="0" applyBorder="0" applyAlignment="0"/>
    <xf numFmtId="0" fontId="14" fillId="0" borderId="1" applyNumberFormat="0" applyAlignment="0" applyProtection="0">
      <alignment horizontal="left" vertical="center"/>
    </xf>
    <xf numFmtId="0" fontId="14" fillId="0" borderId="2">
      <alignment horizontal="left" vertical="center"/>
    </xf>
    <xf numFmtId="0" fontId="15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2" fillId="0" borderId="0" applyFont="0" applyFill="0" applyBorder="0" applyAlignment="0" applyProtection="0">
      <alignment vertical="center"/>
    </xf>
    <xf numFmtId="0" fontId="12" fillId="0" borderId="0"/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58">
    <xf numFmtId="0" fontId="0" fillId="0" borderId="0" xfId="0"/>
    <xf numFmtId="0" fontId="0" fillId="0" borderId="0" xfId="0" applyAlignment="1">
      <alignment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Alignment="1">
      <alignment horizontal="right" vertical="center"/>
    </xf>
    <xf numFmtId="0" fontId="0" fillId="0" borderId="8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0" fillId="0" borderId="2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177" fontId="0" fillId="0" borderId="8" xfId="6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9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9" fillId="2" borderId="8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7" xfId="10" applyFont="1" applyFill="1" applyBorder="1" applyAlignment="1">
      <alignment horizontal="left" vertical="center"/>
    </xf>
    <xf numFmtId="0" fontId="9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9" fillId="0" borderId="6" xfId="10" applyFont="1" applyFill="1" applyBorder="1" applyAlignment="1">
      <alignment vertical="center" wrapText="1"/>
    </xf>
    <xf numFmtId="0" fontId="19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19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19" fillId="2" borderId="0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vertical="center" wrapText="1"/>
    </xf>
    <xf numFmtId="0" fontId="19" fillId="2" borderId="13" xfId="0" applyFont="1" applyFill="1" applyBorder="1" applyAlignment="1">
      <alignment vertical="center" wrapText="1"/>
    </xf>
    <xf numFmtId="0" fontId="20" fillId="2" borderId="9" xfId="5" applyFont="1" applyFill="1" applyBorder="1" applyAlignment="1">
      <alignment horizontal="left" vertical="center"/>
    </xf>
    <xf numFmtId="0" fontId="20" fillId="2" borderId="7" xfId="5" applyFont="1" applyFill="1" applyBorder="1" applyAlignment="1">
      <alignment horizontal="left" vertical="center"/>
    </xf>
    <xf numFmtId="0" fontId="19" fillId="0" borderId="0" xfId="0" applyFont="1"/>
    <xf numFmtId="0" fontId="21" fillId="2" borderId="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23" fillId="0" borderId="7" xfId="5" applyFont="1" applyFill="1" applyBorder="1" applyAlignment="1">
      <alignment horizontal="left" vertical="center"/>
    </xf>
    <xf numFmtId="0" fontId="23" fillId="0" borderId="5" xfId="5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9" fillId="0" borderId="11" xfId="10" applyFont="1" applyFill="1" applyBorder="1" applyAlignment="1">
      <alignment horizontal="left" vertical="center" wrapText="1"/>
    </xf>
    <xf numFmtId="0" fontId="10" fillId="0" borderId="0" xfId="14" applyFont="1" applyAlignment="1">
      <alignment vertical="center"/>
    </xf>
    <xf numFmtId="0" fontId="24" fillId="2" borderId="7" xfId="5" applyFont="1" applyFill="1" applyBorder="1" applyAlignment="1">
      <alignment horizontal="left" vertical="center"/>
    </xf>
    <xf numFmtId="0" fontId="25" fillId="2" borderId="0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9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7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9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9" fillId="2" borderId="6" xfId="0" applyFont="1" applyFill="1" applyBorder="1" applyAlignment="1">
      <alignment vertical="center" shrinkToFit="1"/>
    </xf>
    <xf numFmtId="0" fontId="9" fillId="0" borderId="10" xfId="10" applyFont="1" applyFill="1" applyBorder="1" applyAlignment="1">
      <alignment horizontal="left" vertical="center" wrapText="1"/>
    </xf>
    <xf numFmtId="0" fontId="19" fillId="2" borderId="9" xfId="0" applyFont="1" applyFill="1" applyBorder="1" applyAlignment="1">
      <alignment horizontal="left" vertical="center" shrinkToFit="1"/>
    </xf>
    <xf numFmtId="0" fontId="30" fillId="0" borderId="0" xfId="0" applyFont="1" applyBorder="1" applyAlignment="1">
      <alignment horizontal="justify"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justify" vertical="center"/>
    </xf>
    <xf numFmtId="0" fontId="0" fillId="0" borderId="11" xfId="0" applyBorder="1"/>
    <xf numFmtId="0" fontId="28" fillId="0" borderId="9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justify" vertical="center" wrapText="1"/>
    </xf>
    <xf numFmtId="0" fontId="28" fillId="0" borderId="4" xfId="0" applyFont="1" applyBorder="1" applyAlignment="1">
      <alignment horizontal="justify" vertical="center" wrapText="1"/>
    </xf>
    <xf numFmtId="0" fontId="28" fillId="0" borderId="16" xfId="0" applyFont="1" applyBorder="1" applyAlignment="1">
      <alignment horizontal="justify" vertical="center" wrapText="1"/>
    </xf>
    <xf numFmtId="0" fontId="28" fillId="0" borderId="18" xfId="0" applyFont="1" applyBorder="1" applyAlignment="1">
      <alignment horizontal="justify" vertical="center" wrapText="1"/>
    </xf>
    <xf numFmtId="0" fontId="28" fillId="0" borderId="6" xfId="0" applyFont="1" applyBorder="1" applyAlignment="1">
      <alignment horizontal="justify" vertical="center" wrapText="1"/>
    </xf>
    <xf numFmtId="0" fontId="28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29" fillId="0" borderId="0" xfId="0" applyFont="1" applyBorder="1" applyAlignment="1">
      <alignment vertical="center" wrapText="1"/>
    </xf>
    <xf numFmtId="0" fontId="19" fillId="0" borderId="17" xfId="0" applyFont="1" applyBorder="1"/>
    <xf numFmtId="0" fontId="28" fillId="0" borderId="8" xfId="0" applyFont="1" applyBorder="1" applyAlignment="1">
      <alignment horizontal="justify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justify" vertical="center" wrapText="1"/>
    </xf>
    <xf numFmtId="0" fontId="28" fillId="0" borderId="10" xfId="0" applyFont="1" applyBorder="1" applyAlignment="1">
      <alignment horizontal="center" vertical="center" wrapText="1"/>
    </xf>
    <xf numFmtId="0" fontId="0" fillId="0" borderId="11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10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8" xfId="14" applyFont="1" applyBorder="1" applyAlignment="1">
      <alignment horizontal="center" vertical="center"/>
    </xf>
    <xf numFmtId="0" fontId="0" fillId="0" borderId="1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31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29" xfId="14" applyFont="1" applyBorder="1" applyAlignment="1">
      <alignment horizont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177" fontId="0" fillId="0" borderId="0" xfId="6" applyNumberFormat="1" applyFont="1" applyBorder="1" applyAlignment="1">
      <alignment horizontal="center"/>
    </xf>
    <xf numFmtId="177" fontId="0" fillId="0" borderId="0" xfId="6" applyNumberFormat="1" applyFont="1" applyBorder="1" applyAlignment="1">
      <alignment horizontal="right"/>
    </xf>
    <xf numFmtId="0" fontId="32" fillId="0" borderId="0" xfId="14" applyFont="1" applyAlignment="1">
      <alignment horizontal="center"/>
    </xf>
    <xf numFmtId="0" fontId="32" fillId="0" borderId="0" xfId="0" applyFont="1" applyAlignment="1">
      <alignment horizontal="center"/>
    </xf>
    <xf numFmtId="0" fontId="34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9" fillId="0" borderId="30" xfId="14" applyFont="1" applyBorder="1" applyAlignment="1">
      <alignment horizontal="center" vertical="center" wrapText="1"/>
    </xf>
    <xf numFmtId="0" fontId="0" fillId="0" borderId="31" xfId="14" applyFont="1" applyBorder="1" applyAlignment="1">
      <alignment horizontal="center" vertical="center"/>
    </xf>
    <xf numFmtId="0" fontId="0" fillId="0" borderId="3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177" fontId="0" fillId="0" borderId="10" xfId="14" applyNumberFormat="1" applyFont="1" applyBorder="1" applyAlignment="1">
      <alignment horizontal="right" vertical="center"/>
    </xf>
    <xf numFmtId="176" fontId="0" fillId="0" borderId="0" xfId="14" applyNumberFormat="1" applyFont="1" applyAlignment="1">
      <alignment horizontal="center" vertical="center"/>
    </xf>
    <xf numFmtId="0" fontId="0" fillId="0" borderId="9" xfId="14" applyFont="1" applyBorder="1" applyAlignment="1">
      <alignment horizontal="center" vertical="center"/>
    </xf>
    <xf numFmtId="177" fontId="0" fillId="0" borderId="4" xfId="14" applyNumberFormat="1" applyFont="1" applyBorder="1" applyAlignment="1">
      <alignment horizontal="right"/>
    </xf>
    <xf numFmtId="177" fontId="0" fillId="0" borderId="0" xfId="14" applyNumberFormat="1" applyFont="1" applyAlignment="1">
      <alignment horizontal="right"/>
    </xf>
    <xf numFmtId="0" fontId="0" fillId="0" borderId="6" xfId="14" applyFont="1" applyBorder="1" applyAlignment="1">
      <alignment horizontal="center" vertical="center"/>
    </xf>
    <xf numFmtId="0" fontId="9" fillId="0" borderId="16" xfId="14" applyFont="1" applyBorder="1" applyAlignment="1">
      <alignment horizontal="center" vertical="center" wrapText="1"/>
    </xf>
    <xf numFmtId="0" fontId="3" fillId="0" borderId="9" xfId="5" applyBorder="1" applyAlignment="1">
      <alignment horizontal="center" vertical="center"/>
    </xf>
    <xf numFmtId="0" fontId="0" fillId="0" borderId="8" xfId="14" applyFont="1" applyBorder="1" applyAlignment="1">
      <alignment horizontal="left" vertical="center" wrapText="1"/>
    </xf>
    <xf numFmtId="177" fontId="0" fillId="0" borderId="8" xfId="6" applyNumberFormat="1" applyFont="1" applyBorder="1" applyAlignment="1">
      <alignment horizontal="right" vertical="center"/>
    </xf>
    <xf numFmtId="56" fontId="0" fillId="0" borderId="29" xfId="14" quotePrefix="1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8" xfId="14" applyFont="1" applyBorder="1" applyAlignment="1">
      <alignment horizontal="left" vertical="center"/>
    </xf>
    <xf numFmtId="14" fontId="0" fillId="0" borderId="33" xfId="0" applyNumberFormat="1" applyBorder="1" applyAlignment="1">
      <alignment horizontal="right" vertical="center"/>
    </xf>
    <xf numFmtId="0" fontId="35" fillId="0" borderId="0" xfId="14" applyFont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37" xfId="14" applyFont="1" applyBorder="1" applyAlignment="1">
      <alignment vertical="center"/>
    </xf>
    <xf numFmtId="0" fontId="0" fillId="0" borderId="38" xfId="14" applyFont="1" applyBorder="1" applyAlignment="1">
      <alignment horizontal="center" vertical="center"/>
    </xf>
    <xf numFmtId="0" fontId="0" fillId="0" borderId="39" xfId="14" applyFont="1" applyBorder="1" applyAlignment="1">
      <alignment vertical="center"/>
    </xf>
    <xf numFmtId="0" fontId="0" fillId="0" borderId="15" xfId="14" applyFont="1" applyBorder="1" applyAlignment="1">
      <alignment vertical="center"/>
    </xf>
    <xf numFmtId="0" fontId="1" fillId="0" borderId="38" xfId="14" applyBorder="1" applyAlignment="1">
      <alignment horizontal="center" vertical="center"/>
    </xf>
    <xf numFmtId="177" fontId="0" fillId="0" borderId="40" xfId="14" applyNumberFormat="1" applyFont="1" applyBorder="1" applyAlignment="1">
      <alignment vertical="center"/>
    </xf>
    <xf numFmtId="177" fontId="0" fillId="0" borderId="43" xfId="14" applyNumberFormat="1" applyFont="1" applyBorder="1" applyAlignment="1">
      <alignment vertical="center"/>
    </xf>
    <xf numFmtId="177" fontId="0" fillId="0" borderId="44" xfId="14" applyNumberFormat="1" applyFont="1" applyBorder="1" applyAlignment="1">
      <alignment vertical="center"/>
    </xf>
    <xf numFmtId="0" fontId="0" fillId="0" borderId="45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1" fillId="0" borderId="0" xfId="14" applyAlignment="1">
      <alignment horizontal="right" vertical="center"/>
    </xf>
    <xf numFmtId="0" fontId="0" fillId="0" borderId="0" xfId="14" applyFont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0" xfId="14" applyFont="1" applyAlignment="1">
      <alignment horizontal="center" vertical="center"/>
    </xf>
    <xf numFmtId="0" fontId="0" fillId="0" borderId="0" xfId="14" applyFont="1" applyAlignment="1">
      <alignment vertical="center"/>
    </xf>
    <xf numFmtId="0" fontId="0" fillId="0" borderId="0" xfId="14" applyFont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11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177" fontId="0" fillId="0" borderId="4" xfId="14" applyNumberFormat="1" applyFont="1" applyBorder="1" applyAlignment="1">
      <alignment vertical="center"/>
    </xf>
    <xf numFmtId="0" fontId="0" fillId="0" borderId="18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6" xfId="14" applyFont="1" applyBorder="1" applyAlignment="1">
      <alignment horizontal="left" vertical="center"/>
    </xf>
    <xf numFmtId="0" fontId="0" fillId="0" borderId="18" xfId="14" applyFont="1" applyBorder="1" applyAlignment="1">
      <alignment horizontal="left" vertical="center"/>
    </xf>
    <xf numFmtId="0" fontId="0" fillId="0" borderId="6" xfId="14" applyFont="1" applyBorder="1" applyAlignment="1">
      <alignment horizontal="right" vertical="center"/>
    </xf>
    <xf numFmtId="3" fontId="0" fillId="0" borderId="16" xfId="14" applyNumberFormat="1" applyFont="1" applyBorder="1" applyAlignment="1">
      <alignment horizontal="right" vertical="center"/>
    </xf>
    <xf numFmtId="177" fontId="0" fillId="0" borderId="16" xfId="14" applyNumberFormat="1" applyFont="1" applyBorder="1" applyAlignment="1">
      <alignment vertical="center"/>
    </xf>
    <xf numFmtId="177" fontId="0" fillId="0" borderId="10" xfId="14" applyNumberFormat="1" applyFont="1" applyBorder="1" applyAlignment="1">
      <alignment vertical="center"/>
    </xf>
    <xf numFmtId="3" fontId="0" fillId="0" borderId="10" xfId="14" applyNumberFormat="1" applyFont="1" applyBorder="1" applyAlignment="1">
      <alignment horizontal="right" vertical="center"/>
    </xf>
    <xf numFmtId="0" fontId="0" fillId="0" borderId="10" xfId="14" applyFont="1" applyBorder="1" applyAlignment="1">
      <alignment horizontal="right" vertical="center"/>
    </xf>
    <xf numFmtId="3" fontId="0" fillId="0" borderId="18" xfId="14" applyNumberFormat="1" applyFont="1" applyBorder="1" applyAlignment="1">
      <alignment horizontal="right" vertical="center"/>
    </xf>
    <xf numFmtId="177" fontId="0" fillId="0" borderId="18" xfId="14" applyNumberFormat="1" applyFont="1" applyBorder="1" applyAlignment="1">
      <alignment vertical="center"/>
    </xf>
    <xf numFmtId="177" fontId="36" fillId="0" borderId="8" xfId="14" applyNumberFormat="1" applyFont="1" applyBorder="1" applyAlignment="1">
      <alignment vertical="center"/>
    </xf>
    <xf numFmtId="0" fontId="3" fillId="0" borderId="16" xfId="5" applyBorder="1" applyAlignment="1">
      <alignment horizontal="center" vertical="center"/>
    </xf>
    <xf numFmtId="0" fontId="3" fillId="0" borderId="8" xfId="5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3" fillId="0" borderId="6" xfId="5" applyBorder="1" applyAlignment="1">
      <alignment horizontal="center" vertical="center"/>
    </xf>
    <xf numFmtId="0" fontId="3" fillId="0" borderId="10" xfId="5" applyBorder="1" applyAlignment="1">
      <alignment horizontal="center" vertical="center"/>
    </xf>
    <xf numFmtId="56" fontId="0" fillId="0" borderId="10" xfId="14" applyNumberFormat="1" applyFont="1" applyBorder="1" applyAlignment="1">
      <alignment vertical="center"/>
    </xf>
    <xf numFmtId="0" fontId="1" fillId="0" borderId="10" xfId="14" applyBorder="1" applyAlignment="1">
      <alignment horizontal="center" vertical="center"/>
    </xf>
    <xf numFmtId="0" fontId="1" fillId="0" borderId="11" xfId="14" applyBorder="1" applyAlignment="1">
      <alignment horizontal="center" vertical="center"/>
    </xf>
    <xf numFmtId="0" fontId="1" fillId="0" borderId="8" xfId="14" applyBorder="1" applyAlignment="1">
      <alignment horizontal="center" vertical="center"/>
    </xf>
    <xf numFmtId="0" fontId="1" fillId="0" borderId="11" xfId="14" applyBorder="1" applyAlignment="1">
      <alignment vertical="center"/>
    </xf>
    <xf numFmtId="0" fontId="1" fillId="0" borderId="8" xfId="14" applyBorder="1" applyAlignment="1">
      <alignment vertical="center"/>
    </xf>
    <xf numFmtId="0" fontId="1" fillId="0" borderId="47" xfId="14" applyBorder="1" applyAlignment="1">
      <alignment vertical="center"/>
    </xf>
    <xf numFmtId="177" fontId="1" fillId="0" borderId="4" xfId="14" applyNumberFormat="1" applyBorder="1" applyAlignment="1">
      <alignment vertical="center"/>
    </xf>
    <xf numFmtId="0" fontId="0" fillId="0" borderId="4" xfId="14" applyFont="1" applyBorder="1" applyAlignment="1">
      <alignment vertical="center" wrapText="1"/>
    </xf>
    <xf numFmtId="177" fontId="1" fillId="0" borderId="11" xfId="14" applyNumberFormat="1" applyBorder="1" applyAlignment="1">
      <alignment vertical="center"/>
    </xf>
    <xf numFmtId="0" fontId="0" fillId="0" borderId="12" xfId="14" applyFont="1" applyBorder="1" applyAlignment="1">
      <alignment horizontal="center" vertical="center" shrinkToFit="1"/>
    </xf>
    <xf numFmtId="0" fontId="0" fillId="0" borderId="48" xfId="14" applyFont="1" applyBorder="1" applyAlignment="1">
      <alignment horizontal="center" vertical="center"/>
    </xf>
    <xf numFmtId="0" fontId="0" fillId="0" borderId="13" xfId="14" applyFont="1" applyBorder="1" applyAlignment="1">
      <alignment vertical="center" shrinkToFit="1"/>
    </xf>
    <xf numFmtId="177" fontId="1" fillId="0" borderId="13" xfId="14" applyNumberFormat="1" applyBorder="1" applyAlignment="1">
      <alignment vertical="center"/>
    </xf>
    <xf numFmtId="0" fontId="1" fillId="0" borderId="7" xfId="14" applyBorder="1" applyAlignment="1">
      <alignment horizontal="center" vertical="center"/>
    </xf>
    <xf numFmtId="0" fontId="1" fillId="0" borderId="49" xfId="14" applyBorder="1" applyAlignment="1">
      <alignment horizontal="center" vertical="center"/>
    </xf>
    <xf numFmtId="0" fontId="0" fillId="0" borderId="6" xfId="14" applyFont="1" applyBorder="1" applyAlignment="1">
      <alignment vertical="center" shrinkToFit="1"/>
    </xf>
    <xf numFmtId="177" fontId="1" fillId="0" borderId="6" xfId="14" applyNumberFormat="1" applyBorder="1" applyAlignment="1">
      <alignment vertical="center"/>
    </xf>
    <xf numFmtId="0" fontId="1" fillId="0" borderId="5" xfId="14" applyBorder="1" applyAlignment="1">
      <alignment horizontal="center" vertical="center"/>
    </xf>
    <xf numFmtId="0" fontId="1" fillId="0" borderId="50" xfId="14" applyBorder="1" applyAlignment="1">
      <alignment horizontal="center" vertical="center"/>
    </xf>
    <xf numFmtId="0" fontId="0" fillId="0" borderId="8" xfId="14" applyFont="1" applyBorder="1" applyAlignment="1">
      <alignment vertical="center" shrinkToFit="1"/>
    </xf>
    <xf numFmtId="177" fontId="1" fillId="0" borderId="8" xfId="14" applyNumberFormat="1" applyBorder="1" applyAlignment="1">
      <alignment vertical="center"/>
    </xf>
    <xf numFmtId="0" fontId="0" fillId="0" borderId="47" xfId="14" applyFont="1" applyBorder="1" applyAlignment="1">
      <alignment horizontal="center" vertical="center"/>
    </xf>
    <xf numFmtId="0" fontId="0" fillId="0" borderId="4" xfId="14" applyFont="1" applyBorder="1" applyAlignment="1">
      <alignment vertical="center" shrinkToFit="1"/>
    </xf>
    <xf numFmtId="0" fontId="10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38" fillId="0" borderId="51" xfId="0" applyFont="1" applyBorder="1" applyAlignment="1">
      <alignment horizontal="center" vertical="center"/>
    </xf>
    <xf numFmtId="176" fontId="8" fillId="0" borderId="52" xfId="0" applyNumberFormat="1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176" fontId="8" fillId="0" borderId="0" xfId="0" applyNumberFormat="1" applyFont="1" applyAlignment="1">
      <alignment horizontal="left" vertical="center"/>
    </xf>
    <xf numFmtId="0" fontId="38" fillId="0" borderId="54" xfId="0" applyFont="1" applyBorder="1" applyAlignment="1">
      <alignment horizontal="center" vertical="center"/>
    </xf>
    <xf numFmtId="176" fontId="8" fillId="0" borderId="14" xfId="0" applyNumberFormat="1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39" fillId="0" borderId="0" xfId="0" applyFont="1" applyAlignment="1">
      <alignment vertical="center"/>
    </xf>
    <xf numFmtId="49" fontId="39" fillId="0" borderId="3" xfId="0" applyNumberFormat="1" applyFont="1" applyBorder="1" applyAlignment="1">
      <alignment horizontal="center" vertical="center"/>
    </xf>
    <xf numFmtId="49" fontId="39" fillId="0" borderId="46" xfId="0" applyNumberFormat="1" applyFont="1" applyBorder="1" applyAlignment="1">
      <alignment horizontal="center" vertical="center" wrapText="1"/>
    </xf>
    <xf numFmtId="38" fontId="39" fillId="0" borderId="55" xfId="6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7" fontId="6" fillId="0" borderId="56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177" fontId="6" fillId="0" borderId="59" xfId="6" applyNumberFormat="1" applyFont="1" applyBorder="1" applyAlignment="1">
      <alignment vertical="center"/>
    </xf>
    <xf numFmtId="177" fontId="6" fillId="0" borderId="21" xfId="6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31" fontId="0" fillId="0" borderId="0" xfId="0" applyNumberForma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shrinkToFit="1"/>
    </xf>
    <xf numFmtId="0" fontId="9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7" xfId="10" applyFont="1" applyFill="1" applyBorder="1" applyAlignment="1">
      <alignment horizontal="left" vertical="center" wrapText="1"/>
    </xf>
    <xf numFmtId="0" fontId="9" fillId="0" borderId="11" xfId="10" applyFont="1" applyFill="1" applyBorder="1" applyAlignment="1">
      <alignment vertical="center" wrapText="1"/>
    </xf>
    <xf numFmtId="0" fontId="9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30" fillId="0" borderId="0" xfId="0" applyFont="1" applyBorder="1" applyAlignment="1">
      <alignment horizontal="justify" vertical="center" wrapText="1"/>
    </xf>
    <xf numFmtId="0" fontId="28" fillId="0" borderId="25" xfId="0" applyFont="1" applyBorder="1" applyAlignment="1">
      <alignment horizontal="justify" vertical="center" wrapText="1"/>
    </xf>
    <xf numFmtId="0" fontId="28" fillId="0" borderId="23" xfId="0" applyFont="1" applyBorder="1" applyAlignment="1">
      <alignment horizontal="justify" vertical="center" wrapText="1"/>
    </xf>
    <xf numFmtId="0" fontId="28" fillId="0" borderId="20" xfId="0" applyFont="1" applyBorder="1" applyAlignment="1">
      <alignment horizontal="justify" vertical="center" wrapText="1"/>
    </xf>
    <xf numFmtId="0" fontId="28" fillId="0" borderId="18" xfId="0" applyFont="1" applyBorder="1" applyAlignment="1">
      <alignment horizontal="justify" vertical="center" wrapText="1"/>
    </xf>
    <xf numFmtId="0" fontId="28" fillId="0" borderId="16" xfId="0" applyFont="1" applyBorder="1" applyAlignment="1">
      <alignment horizontal="justify" vertical="center" wrapText="1"/>
    </xf>
    <xf numFmtId="0" fontId="28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8" fillId="0" borderId="9" xfId="0" applyFont="1" applyBorder="1" applyAlignment="1">
      <alignment horizontal="justify" vertical="center" wrapText="1"/>
    </xf>
    <xf numFmtId="0" fontId="28" fillId="0" borderId="24" xfId="0" applyFont="1" applyBorder="1" applyAlignment="1">
      <alignment horizontal="justify" vertical="center" wrapText="1"/>
    </xf>
    <xf numFmtId="0" fontId="28" fillId="0" borderId="4" xfId="0" applyFont="1" applyBorder="1" applyAlignment="1">
      <alignment horizontal="justify" vertical="center" wrapText="1"/>
    </xf>
    <xf numFmtId="0" fontId="28" fillId="0" borderId="12" xfId="0" applyFont="1" applyBorder="1" applyAlignment="1">
      <alignment horizontal="justify" vertical="center" wrapText="1"/>
    </xf>
    <xf numFmtId="0" fontId="28" fillId="0" borderId="13" xfId="0" applyFont="1" applyBorder="1" applyAlignment="1">
      <alignment horizontal="justify" vertical="center" wrapText="1"/>
    </xf>
    <xf numFmtId="0" fontId="28" fillId="0" borderId="3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justify" vertical="center" wrapText="1"/>
    </xf>
    <xf numFmtId="0" fontId="28" fillId="0" borderId="19" xfId="0" applyFont="1" applyBorder="1" applyAlignment="1">
      <alignment horizontal="justify" vertical="center" wrapText="1"/>
    </xf>
    <xf numFmtId="0" fontId="28" fillId="0" borderId="0" xfId="0" applyFont="1" applyBorder="1" applyAlignment="1">
      <alignment horizontal="justify" vertical="center" wrapText="1"/>
    </xf>
    <xf numFmtId="38" fontId="6" fillId="0" borderId="57" xfId="6" applyFont="1" applyBorder="1" applyAlignment="1">
      <alignment vertical="center"/>
    </xf>
    <xf numFmtId="38" fontId="6" fillId="0" borderId="58" xfId="6" applyFont="1" applyBorder="1" applyAlignment="1">
      <alignment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38" fontId="39" fillId="0" borderId="46" xfId="6" applyFont="1" applyBorder="1" applyAlignment="1">
      <alignment horizontal="center" vertical="center" wrapText="1"/>
    </xf>
    <xf numFmtId="38" fontId="39" fillId="0" borderId="2" xfId="6" applyFont="1" applyBorder="1" applyAlignment="1">
      <alignment horizontal="center" vertical="center" wrapText="1"/>
    </xf>
    <xf numFmtId="0" fontId="1" fillId="0" borderId="0" xfId="14" applyAlignment="1">
      <alignment horizontal="left"/>
    </xf>
    <xf numFmtId="0" fontId="33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26" xfId="14" applyFont="1" applyBorder="1" applyAlignment="1">
      <alignment horizontal="center"/>
    </xf>
    <xf numFmtId="0" fontId="0" fillId="0" borderId="2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24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2" xfId="14" applyFont="1" applyBorder="1" applyAlignment="1">
      <alignment horizontal="center" vertical="center"/>
    </xf>
    <xf numFmtId="0" fontId="0" fillId="0" borderId="41" xfId="14" applyFont="1" applyBorder="1" applyAlignment="1">
      <alignment horizontal="center" vertical="center"/>
    </xf>
    <xf numFmtId="0" fontId="0" fillId="0" borderId="42" xfId="14" applyFont="1" applyBorder="1" applyAlignment="1">
      <alignment horizontal="center" vertical="center"/>
    </xf>
    <xf numFmtId="0" fontId="35" fillId="0" borderId="0" xfId="14" applyFont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Border="1" applyAlignment="1">
      <alignment horizontal="left" vertical="center"/>
    </xf>
    <xf numFmtId="0" fontId="0" fillId="0" borderId="34" xfId="14" applyFont="1" applyBorder="1" applyAlignment="1">
      <alignment horizontal="right" vertical="center"/>
    </xf>
    <xf numFmtId="0" fontId="0" fillId="0" borderId="35" xfId="14" applyFont="1" applyBorder="1" applyAlignment="1">
      <alignment horizontal="center" vertical="center"/>
    </xf>
    <xf numFmtId="0" fontId="0" fillId="0" borderId="36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0" fillId="0" borderId="12" xfId="14" applyFont="1" applyBorder="1" applyAlignment="1">
      <alignment horizontal="center" vertical="center"/>
    </xf>
    <xf numFmtId="0" fontId="0" fillId="0" borderId="1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2" xfId="14" applyFont="1" applyBorder="1" applyAlignment="1">
      <alignment vertical="center"/>
    </xf>
    <xf numFmtId="0" fontId="0" fillId="0" borderId="3" xfId="14" applyFont="1" applyBorder="1" applyAlignment="1">
      <alignment horizontal="center" vertical="center"/>
    </xf>
    <xf numFmtId="0" fontId="0" fillId="0" borderId="0" xfId="14" applyFont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8" xfId="14" applyFont="1" applyBorder="1" applyAlignment="1">
      <alignment horizontal="left" vertical="center"/>
    </xf>
    <xf numFmtId="0" fontId="0" fillId="0" borderId="16" xfId="14" applyFont="1" applyBorder="1" applyAlignment="1">
      <alignment horizontal="left" vertical="center"/>
    </xf>
    <xf numFmtId="0" fontId="0" fillId="0" borderId="10" xfId="14" applyFont="1" applyBorder="1" applyAlignment="1">
      <alignment horizontal="left" vertical="center"/>
    </xf>
    <xf numFmtId="0" fontId="0" fillId="0" borderId="13" xfId="14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0" fontId="0" fillId="0" borderId="13" xfId="14" applyFont="1" applyBorder="1" applyAlignment="1">
      <alignment horizontal="left" vertical="center"/>
    </xf>
    <xf numFmtId="0" fontId="0" fillId="0" borderId="6" xfId="14" applyFont="1" applyBorder="1" applyAlignment="1">
      <alignment horizontal="left" vertical="center"/>
    </xf>
    <xf numFmtId="0" fontId="0" fillId="0" borderId="8" xfId="14" applyFont="1" applyBorder="1" applyAlignment="1">
      <alignment horizontal="left" vertical="center"/>
    </xf>
    <xf numFmtId="0" fontId="0" fillId="0" borderId="18" xfId="14" applyFont="1" applyBorder="1" applyAlignment="1">
      <alignment horizontal="center" vertical="center" shrinkToFit="1"/>
    </xf>
    <xf numFmtId="0" fontId="0" fillId="0" borderId="10" xfId="14" applyFont="1" applyBorder="1" applyAlignment="1">
      <alignment horizontal="center" vertical="center" shrinkToFit="1"/>
    </xf>
    <xf numFmtId="0" fontId="1" fillId="0" borderId="5" xfId="14" applyBorder="1" applyAlignment="1">
      <alignment horizontal="center" vertical="center"/>
    </xf>
    <xf numFmtId="0" fontId="1" fillId="0" borderId="11" xfId="14" applyBorder="1" applyAlignment="1">
      <alignment horizontal="center" vertical="center"/>
    </xf>
    <xf numFmtId="0" fontId="1" fillId="0" borderId="0" xfId="14" applyAlignment="1">
      <alignment horizontal="right" vertical="center"/>
    </xf>
    <xf numFmtId="0" fontId="37" fillId="0" borderId="0" xfId="14" applyFont="1" applyAlignment="1">
      <alignment horizontal="center" vertical="center"/>
    </xf>
    <xf numFmtId="0" fontId="0" fillId="0" borderId="0" xfId="14" applyFont="1" applyAlignment="1">
      <alignment horizontal="center" vertical="center"/>
    </xf>
    <xf numFmtId="0" fontId="1" fillId="0" borderId="0" xfId="14" applyAlignment="1">
      <alignment horizontal="center" vertical="center"/>
    </xf>
    <xf numFmtId="0" fontId="1" fillId="0" borderId="11" xfId="14" applyBorder="1" applyAlignment="1">
      <alignment horizontal="right" vertical="center"/>
    </xf>
    <xf numFmtId="0" fontId="1" fillId="0" borderId="3" xfId="14" applyBorder="1" applyAlignment="1">
      <alignment horizontal="center" vertical="center"/>
    </xf>
    <xf numFmtId="0" fontId="1" fillId="0" borderId="2" xfId="14" applyBorder="1" applyAlignment="1">
      <alignment horizontal="center" vertical="center"/>
    </xf>
    <xf numFmtId="0" fontId="7" fillId="0" borderId="0" xfId="14" applyFont="1" applyAlignment="1">
      <alignment horizontal="center" vertical="center"/>
    </xf>
    <xf numFmtId="177" fontId="1" fillId="0" borderId="8" xfId="14" applyNumberFormat="1" applyFont="1" applyBorder="1" applyAlignment="1">
      <alignment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kuokado.pdf" TargetMode="External"/><Relationship Id="rId2" Type="http://schemas.openxmlformats.org/officeDocument/2006/relationships/hyperlink" Target="../siryoh/mitumori/hoken.pdf" TargetMode="External"/><Relationship Id="rId1" Type="http://schemas.openxmlformats.org/officeDocument/2006/relationships/hyperlink" Target="..\siryoh\mitumori\mitumorisyoteburabbq.pdf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kessan\ryousyuusyo_kuokado.pdf" TargetMode="External"/><Relationship Id="rId2" Type="http://schemas.openxmlformats.org/officeDocument/2006/relationships/hyperlink" Target="..\siryoh\mitumori\kessan\ryousyuusyo_kishikan.jpg" TargetMode="External"/><Relationship Id="rId1" Type="http://schemas.openxmlformats.org/officeDocument/2006/relationships/hyperlink" Target="..\siryoh\mitumori\kessan\mitsumori_kishikan.pdf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..\siryoh\mitumori\kessan\ryousyuusyo_hoken.pdf" TargetMode="External"/><Relationship Id="rId4" Type="http://schemas.openxmlformats.org/officeDocument/2006/relationships/hyperlink" Target="..\siryoh\kessan\hoken_ryousyuusyo_2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sqref="A1:Q1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52" t="s">
        <v>229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71"/>
      <c r="S1" s="71"/>
    </row>
    <row r="2" spans="1:22" ht="5.25" customHeight="1" x14ac:dyDescent="0.1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3"/>
      <c r="R2" s="71"/>
      <c r="S2" s="71"/>
    </row>
    <row r="3" spans="1:22" ht="27" x14ac:dyDescent="0.15">
      <c r="A3" s="14" t="s">
        <v>75</v>
      </c>
      <c r="B3" s="15" t="s">
        <v>32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 t="s">
        <v>33</v>
      </c>
      <c r="R3" s="16"/>
      <c r="S3" s="17" t="s">
        <v>53</v>
      </c>
      <c r="V3" s="13" t="s">
        <v>52</v>
      </c>
    </row>
    <row r="4" spans="1:22" ht="27" customHeight="1" x14ac:dyDescent="0.15">
      <c r="A4" s="255"/>
      <c r="B4" s="256"/>
      <c r="C4" s="253" t="s">
        <v>180</v>
      </c>
      <c r="D4" s="254"/>
      <c r="E4" s="253" t="s">
        <v>181</v>
      </c>
      <c r="F4" s="254"/>
      <c r="G4" s="257" t="s">
        <v>179</v>
      </c>
      <c r="H4" s="258"/>
      <c r="I4" s="253" t="s">
        <v>182</v>
      </c>
      <c r="J4" s="254"/>
      <c r="K4" s="253" t="s">
        <v>183</v>
      </c>
      <c r="L4" s="254"/>
      <c r="M4" s="253" t="s">
        <v>184</v>
      </c>
      <c r="N4" s="254"/>
      <c r="O4" s="257" t="s">
        <v>179</v>
      </c>
      <c r="P4" s="258"/>
      <c r="Q4" s="83" t="s">
        <v>73</v>
      </c>
      <c r="R4" s="16"/>
      <c r="S4" s="17"/>
    </row>
    <row r="5" spans="1:22" ht="21" customHeight="1" x14ac:dyDescent="0.15">
      <c r="A5" s="267" t="s">
        <v>84</v>
      </c>
      <c r="B5" s="268"/>
      <c r="C5" s="19" t="s">
        <v>69</v>
      </c>
      <c r="D5" s="19" t="s">
        <v>70</v>
      </c>
      <c r="E5" s="19" t="s">
        <v>69</v>
      </c>
      <c r="F5" s="19" t="s">
        <v>70</v>
      </c>
      <c r="G5" s="19" t="s">
        <v>69</v>
      </c>
      <c r="H5" s="19" t="s">
        <v>70</v>
      </c>
      <c r="I5" s="19" t="s">
        <v>69</v>
      </c>
      <c r="J5" s="19" t="s">
        <v>70</v>
      </c>
      <c r="K5" s="19" t="s">
        <v>69</v>
      </c>
      <c r="L5" s="19" t="s">
        <v>70</v>
      </c>
      <c r="M5" s="19" t="s">
        <v>69</v>
      </c>
      <c r="N5" s="19" t="s">
        <v>70</v>
      </c>
      <c r="O5" s="19" t="s">
        <v>69</v>
      </c>
      <c r="P5" s="19" t="s">
        <v>70</v>
      </c>
      <c r="Q5" s="23" t="s">
        <v>185</v>
      </c>
      <c r="R5" s="16"/>
      <c r="S5" s="17"/>
    </row>
    <row r="6" spans="1:22" ht="15" customHeight="1" x14ac:dyDescent="0.15">
      <c r="A6" s="22"/>
      <c r="B6" s="69" t="s">
        <v>190</v>
      </c>
      <c r="C6" s="19" t="s">
        <v>72</v>
      </c>
      <c r="D6" s="19" t="s">
        <v>74</v>
      </c>
      <c r="E6" s="19" t="s">
        <v>72</v>
      </c>
      <c r="F6" s="19" t="s">
        <v>74</v>
      </c>
      <c r="G6" s="19" t="s">
        <v>74</v>
      </c>
      <c r="H6" s="19" t="s">
        <v>72</v>
      </c>
      <c r="I6" s="19" t="s">
        <v>72</v>
      </c>
      <c r="J6" s="19" t="s">
        <v>74</v>
      </c>
      <c r="K6" s="19" t="s">
        <v>72</v>
      </c>
      <c r="L6" s="19" t="s">
        <v>161</v>
      </c>
      <c r="M6" s="19" t="s">
        <v>72</v>
      </c>
      <c r="N6" s="19" t="s">
        <v>161</v>
      </c>
      <c r="O6" s="19" t="s">
        <v>161</v>
      </c>
      <c r="P6" s="19" t="s">
        <v>162</v>
      </c>
      <c r="Q6" s="58"/>
      <c r="R6" s="16"/>
      <c r="S6" s="16"/>
    </row>
    <row r="7" spans="1:22" ht="15" customHeight="1" x14ac:dyDescent="0.15">
      <c r="A7" s="22"/>
      <c r="B7" s="24" t="s">
        <v>150</v>
      </c>
      <c r="C7" s="19" t="s">
        <v>72</v>
      </c>
      <c r="D7" s="19" t="s">
        <v>74</v>
      </c>
      <c r="E7" s="19" t="s">
        <v>72</v>
      </c>
      <c r="F7" s="19" t="s">
        <v>72</v>
      </c>
      <c r="G7" s="19" t="s">
        <v>74</v>
      </c>
      <c r="H7" s="19" t="s">
        <v>74</v>
      </c>
      <c r="I7" s="19" t="s">
        <v>72</v>
      </c>
      <c r="J7" s="19" t="s">
        <v>72</v>
      </c>
      <c r="K7" s="19" t="s">
        <v>72</v>
      </c>
      <c r="L7" s="19" t="s">
        <v>72</v>
      </c>
      <c r="M7" s="19" t="s">
        <v>72</v>
      </c>
      <c r="N7" s="19" t="s">
        <v>72</v>
      </c>
      <c r="O7" s="19" t="s">
        <v>161</v>
      </c>
      <c r="P7" s="19" t="s">
        <v>161</v>
      </c>
      <c r="Q7" s="58"/>
      <c r="R7" s="16"/>
      <c r="S7" s="16"/>
    </row>
    <row r="8" spans="1:22" ht="15" customHeight="1" x14ac:dyDescent="0.15">
      <c r="A8" s="25" t="s">
        <v>34</v>
      </c>
      <c r="B8" s="24" t="s">
        <v>36</v>
      </c>
      <c r="C8" s="19" t="s">
        <v>72</v>
      </c>
      <c r="D8" s="19" t="s">
        <v>74</v>
      </c>
      <c r="E8" s="19" t="s">
        <v>72</v>
      </c>
      <c r="F8" s="19" t="s">
        <v>72</v>
      </c>
      <c r="G8" s="19" t="s">
        <v>74</v>
      </c>
      <c r="H8" s="19" t="s">
        <v>74</v>
      </c>
      <c r="I8" s="19" t="s">
        <v>72</v>
      </c>
      <c r="J8" s="19" t="s">
        <v>72</v>
      </c>
      <c r="K8" s="19" t="s">
        <v>72</v>
      </c>
      <c r="L8" s="19" t="s">
        <v>72</v>
      </c>
      <c r="M8" s="19" t="s">
        <v>72</v>
      </c>
      <c r="N8" s="19" t="s">
        <v>162</v>
      </c>
      <c r="O8" s="19" t="s">
        <v>161</v>
      </c>
      <c r="P8" s="19" t="s">
        <v>161</v>
      </c>
      <c r="Q8" s="26"/>
      <c r="R8" s="71"/>
      <c r="S8" s="71"/>
    </row>
    <row r="9" spans="1:22" s="74" customFormat="1" ht="15" hidden="1" customHeight="1" x14ac:dyDescent="0.15">
      <c r="A9" s="65" t="s">
        <v>16</v>
      </c>
      <c r="B9" s="66" t="s">
        <v>38</v>
      </c>
      <c r="C9" s="67" t="s">
        <v>72</v>
      </c>
      <c r="D9" s="67" t="s">
        <v>74</v>
      </c>
      <c r="E9" s="67" t="s">
        <v>72</v>
      </c>
      <c r="F9" s="67" t="s">
        <v>72</v>
      </c>
      <c r="G9" s="67" t="s">
        <v>74</v>
      </c>
      <c r="H9" s="67" t="s">
        <v>74</v>
      </c>
      <c r="I9" s="67" t="s">
        <v>72</v>
      </c>
      <c r="J9" s="67" t="s">
        <v>72</v>
      </c>
      <c r="K9" s="67" t="s">
        <v>72</v>
      </c>
      <c r="L9" s="67" t="s">
        <v>72</v>
      </c>
      <c r="M9" s="67" t="s">
        <v>74</v>
      </c>
      <c r="N9" s="67" t="s">
        <v>74</v>
      </c>
      <c r="O9" s="67" t="s">
        <v>161</v>
      </c>
      <c r="P9" s="67" t="s">
        <v>161</v>
      </c>
      <c r="Q9" s="68" t="s">
        <v>82</v>
      </c>
    </row>
    <row r="10" spans="1:22" ht="15" customHeight="1" x14ac:dyDescent="0.15">
      <c r="A10" s="25" t="s">
        <v>16</v>
      </c>
      <c r="B10" s="24" t="s">
        <v>45</v>
      </c>
      <c r="C10" s="19" t="s">
        <v>72</v>
      </c>
      <c r="D10" s="19" t="s">
        <v>74</v>
      </c>
      <c r="E10" s="19" t="s">
        <v>72</v>
      </c>
      <c r="F10" s="19" t="s">
        <v>72</v>
      </c>
      <c r="G10" s="19" t="s">
        <v>74</v>
      </c>
      <c r="H10" s="19" t="s">
        <v>74</v>
      </c>
      <c r="I10" s="19" t="s">
        <v>85</v>
      </c>
      <c r="J10" s="19" t="s">
        <v>85</v>
      </c>
      <c r="K10" s="19" t="s">
        <v>85</v>
      </c>
      <c r="L10" s="19" t="s">
        <v>85</v>
      </c>
      <c r="M10" s="19" t="s">
        <v>85</v>
      </c>
      <c r="N10" s="19" t="s">
        <v>85</v>
      </c>
      <c r="O10" s="19" t="s">
        <v>161</v>
      </c>
      <c r="P10" s="19" t="s">
        <v>161</v>
      </c>
      <c r="Q10" s="26"/>
    </row>
    <row r="11" spans="1:22" ht="15" customHeight="1" x14ac:dyDescent="0.15">
      <c r="A11" s="25" t="s">
        <v>35</v>
      </c>
      <c r="B11" s="24" t="s">
        <v>31</v>
      </c>
      <c r="C11" s="19" t="s">
        <v>72</v>
      </c>
      <c r="D11" s="19" t="s">
        <v>74</v>
      </c>
      <c r="E11" s="19" t="s">
        <v>72</v>
      </c>
      <c r="F11" s="19" t="s">
        <v>72</v>
      </c>
      <c r="G11" s="19" t="s">
        <v>74</v>
      </c>
      <c r="H11" s="19" t="s">
        <v>74</v>
      </c>
      <c r="I11" s="19" t="s">
        <v>74</v>
      </c>
      <c r="J11" s="19" t="s">
        <v>74</v>
      </c>
      <c r="K11" s="19" t="s">
        <v>74</v>
      </c>
      <c r="L11" s="19" t="s">
        <v>74</v>
      </c>
      <c r="M11" s="19" t="s">
        <v>74</v>
      </c>
      <c r="N11" s="19" t="s">
        <v>74</v>
      </c>
      <c r="O11" s="19" t="s">
        <v>161</v>
      </c>
      <c r="P11" s="19" t="s">
        <v>161</v>
      </c>
      <c r="Q11" s="26"/>
    </row>
    <row r="12" spans="1:22" ht="21" customHeight="1" x14ac:dyDescent="0.15">
      <c r="A12" s="25" t="s">
        <v>37</v>
      </c>
      <c r="B12" s="24" t="s">
        <v>169</v>
      </c>
      <c r="C12" s="19" t="s">
        <v>72</v>
      </c>
      <c r="D12" s="19" t="s">
        <v>74</v>
      </c>
      <c r="E12" s="19" t="s">
        <v>72</v>
      </c>
      <c r="F12" s="19" t="s">
        <v>72</v>
      </c>
      <c r="G12" s="19" t="s">
        <v>74</v>
      </c>
      <c r="H12" s="19" t="s">
        <v>74</v>
      </c>
      <c r="I12" s="19" t="s">
        <v>72</v>
      </c>
      <c r="J12" s="19" t="s">
        <v>72</v>
      </c>
      <c r="K12" s="19" t="s">
        <v>72</v>
      </c>
      <c r="L12" s="19" t="s">
        <v>72</v>
      </c>
      <c r="M12" s="19" t="s">
        <v>72</v>
      </c>
      <c r="N12" s="19" t="s">
        <v>72</v>
      </c>
      <c r="O12" s="19" t="s">
        <v>161</v>
      </c>
      <c r="P12" s="19" t="s">
        <v>161</v>
      </c>
      <c r="Q12" s="26" t="s">
        <v>156</v>
      </c>
    </row>
    <row r="13" spans="1:22" ht="21" customHeight="1" x14ac:dyDescent="0.15">
      <c r="A13" s="25" t="s">
        <v>39</v>
      </c>
      <c r="B13" s="24" t="s">
        <v>83</v>
      </c>
      <c r="C13" s="19" t="s">
        <v>71</v>
      </c>
      <c r="D13" s="19" t="s">
        <v>74</v>
      </c>
      <c r="E13" s="19" t="s">
        <v>71</v>
      </c>
      <c r="F13" s="19" t="s">
        <v>158</v>
      </c>
      <c r="G13" s="19" t="s">
        <v>74</v>
      </c>
      <c r="H13" s="19" t="s">
        <v>74</v>
      </c>
      <c r="I13" s="19" t="s">
        <v>71</v>
      </c>
      <c r="J13" s="19" t="s">
        <v>158</v>
      </c>
      <c r="K13" s="19" t="s">
        <v>74</v>
      </c>
      <c r="L13" s="19" t="s">
        <v>74</v>
      </c>
      <c r="M13" s="19" t="s">
        <v>71</v>
      </c>
      <c r="N13" s="19" t="s">
        <v>71</v>
      </c>
      <c r="O13" s="19" t="s">
        <v>161</v>
      </c>
      <c r="P13" s="19" t="s">
        <v>161</v>
      </c>
      <c r="Q13" s="23" t="s">
        <v>165</v>
      </c>
    </row>
    <row r="14" spans="1:22" ht="15" customHeight="1" x14ac:dyDescent="0.15">
      <c r="A14" s="25" t="s">
        <v>40</v>
      </c>
      <c r="B14" s="24" t="s">
        <v>76</v>
      </c>
      <c r="C14" s="19" t="s">
        <v>71</v>
      </c>
      <c r="D14" s="19" t="s">
        <v>74</v>
      </c>
      <c r="E14" s="19" t="s">
        <v>71</v>
      </c>
      <c r="F14" s="19" t="s">
        <v>86</v>
      </c>
      <c r="G14" s="19" t="s">
        <v>74</v>
      </c>
      <c r="H14" s="19" t="s">
        <v>74</v>
      </c>
      <c r="I14" s="19" t="s">
        <v>86</v>
      </c>
      <c r="J14" s="19" t="s">
        <v>86</v>
      </c>
      <c r="K14" s="19" t="s">
        <v>86</v>
      </c>
      <c r="L14" s="19" t="s">
        <v>86</v>
      </c>
      <c r="M14" s="19" t="s">
        <v>85</v>
      </c>
      <c r="N14" s="19" t="s">
        <v>85</v>
      </c>
      <c r="O14" s="19" t="s">
        <v>161</v>
      </c>
      <c r="P14" s="19" t="s">
        <v>161</v>
      </c>
      <c r="Q14" s="26" t="s">
        <v>78</v>
      </c>
    </row>
    <row r="15" spans="1:22" ht="15" customHeight="1" x14ac:dyDescent="0.15">
      <c r="A15" s="25" t="s">
        <v>41</v>
      </c>
      <c r="B15" s="24" t="s">
        <v>186</v>
      </c>
      <c r="C15" s="19" t="s">
        <v>87</v>
      </c>
      <c r="D15" s="19" t="s">
        <v>88</v>
      </c>
      <c r="E15" s="19" t="s">
        <v>87</v>
      </c>
      <c r="F15" s="19" t="s">
        <v>87</v>
      </c>
      <c r="G15" s="19" t="s">
        <v>74</v>
      </c>
      <c r="H15" s="19" t="s">
        <v>74</v>
      </c>
      <c r="I15" s="19" t="s">
        <v>87</v>
      </c>
      <c r="J15" s="19" t="s">
        <v>87</v>
      </c>
      <c r="K15" s="19" t="s">
        <v>87</v>
      </c>
      <c r="L15" s="19" t="s">
        <v>87</v>
      </c>
      <c r="M15" s="19" t="s">
        <v>88</v>
      </c>
      <c r="N15" s="19" t="s">
        <v>88</v>
      </c>
      <c r="O15" s="19" t="s">
        <v>161</v>
      </c>
      <c r="P15" s="19" t="s">
        <v>161</v>
      </c>
      <c r="Q15" s="26" t="s">
        <v>89</v>
      </c>
    </row>
    <row r="16" spans="1:22" ht="15" customHeight="1" x14ac:dyDescent="0.15">
      <c r="A16" s="25" t="s">
        <v>43</v>
      </c>
      <c r="B16" s="24" t="s">
        <v>42</v>
      </c>
      <c r="C16" s="19" t="s">
        <v>71</v>
      </c>
      <c r="D16" s="19" t="s">
        <v>74</v>
      </c>
      <c r="E16" s="19" t="s">
        <v>71</v>
      </c>
      <c r="F16" s="19" t="s">
        <v>71</v>
      </c>
      <c r="G16" s="19" t="s">
        <v>74</v>
      </c>
      <c r="H16" s="19" t="s">
        <v>74</v>
      </c>
      <c r="I16" s="19" t="s">
        <v>71</v>
      </c>
      <c r="J16" s="19" t="s">
        <v>71</v>
      </c>
      <c r="K16" s="19" t="s">
        <v>71</v>
      </c>
      <c r="L16" s="19" t="s">
        <v>71</v>
      </c>
      <c r="M16" s="19" t="s">
        <v>74</v>
      </c>
      <c r="N16" s="19" t="s">
        <v>74</v>
      </c>
      <c r="O16" s="19" t="s">
        <v>161</v>
      </c>
      <c r="P16" s="19" t="s">
        <v>161</v>
      </c>
      <c r="Q16" s="26" t="s">
        <v>170</v>
      </c>
    </row>
    <row r="17" spans="1:19" ht="15" customHeight="1" x14ac:dyDescent="0.15">
      <c r="A17" s="25" t="s">
        <v>90</v>
      </c>
      <c r="B17" s="24" t="s">
        <v>189</v>
      </c>
      <c r="C17" s="19" t="s">
        <v>71</v>
      </c>
      <c r="D17" s="19" t="s">
        <v>74</v>
      </c>
      <c r="E17" s="19" t="s">
        <v>71</v>
      </c>
      <c r="F17" s="19" t="s">
        <v>71</v>
      </c>
      <c r="G17" s="19" t="s">
        <v>74</v>
      </c>
      <c r="H17" s="19" t="s">
        <v>74</v>
      </c>
      <c r="I17" s="19" t="s">
        <v>71</v>
      </c>
      <c r="J17" s="19" t="s">
        <v>71</v>
      </c>
      <c r="K17" s="19" t="s">
        <v>71</v>
      </c>
      <c r="L17" s="19" t="s">
        <v>71</v>
      </c>
      <c r="M17" s="19" t="s">
        <v>74</v>
      </c>
      <c r="N17" s="19" t="s">
        <v>74</v>
      </c>
      <c r="O17" s="19" t="s">
        <v>161</v>
      </c>
      <c r="P17" s="19" t="s">
        <v>161</v>
      </c>
      <c r="Q17" s="26" t="s">
        <v>170</v>
      </c>
    </row>
    <row r="18" spans="1:19" ht="15" customHeight="1" x14ac:dyDescent="0.15">
      <c r="A18" s="25" t="s">
        <v>44</v>
      </c>
      <c r="B18" s="24" t="s">
        <v>46</v>
      </c>
      <c r="C18" s="19" t="s">
        <v>74</v>
      </c>
      <c r="D18" s="19" t="s">
        <v>74</v>
      </c>
      <c r="E18" s="19" t="s">
        <v>74</v>
      </c>
      <c r="F18" s="19" t="s">
        <v>74</v>
      </c>
      <c r="G18" s="19" t="s">
        <v>74</v>
      </c>
      <c r="H18" s="19" t="s">
        <v>74</v>
      </c>
      <c r="I18" s="19" t="s">
        <v>74</v>
      </c>
      <c r="J18" s="19" t="s">
        <v>74</v>
      </c>
      <c r="K18" s="19" t="s">
        <v>74</v>
      </c>
      <c r="L18" s="19" t="s">
        <v>74</v>
      </c>
      <c r="M18" s="19" t="s">
        <v>72</v>
      </c>
      <c r="N18" s="19" t="s">
        <v>72</v>
      </c>
      <c r="O18" s="19" t="s">
        <v>161</v>
      </c>
      <c r="P18" s="19" t="s">
        <v>161</v>
      </c>
      <c r="Q18" s="26"/>
    </row>
    <row r="19" spans="1:19" x14ac:dyDescent="0.15">
      <c r="A19" s="25" t="s">
        <v>91</v>
      </c>
      <c r="B19" s="24" t="s">
        <v>77</v>
      </c>
      <c r="C19" s="19" t="s">
        <v>74</v>
      </c>
      <c r="D19" s="19" t="s">
        <v>74</v>
      </c>
      <c r="E19" s="19" t="s">
        <v>74</v>
      </c>
      <c r="F19" s="19" t="s">
        <v>74</v>
      </c>
      <c r="G19" s="19" t="s">
        <v>74</v>
      </c>
      <c r="H19" s="19" t="s">
        <v>74</v>
      </c>
      <c r="I19" s="19" t="s">
        <v>74</v>
      </c>
      <c r="J19" s="19" t="s">
        <v>74</v>
      </c>
      <c r="K19" s="19" t="s">
        <v>74</v>
      </c>
      <c r="L19" s="19" t="s">
        <v>74</v>
      </c>
      <c r="M19" s="19" t="s">
        <v>72</v>
      </c>
      <c r="N19" s="19" t="s">
        <v>72</v>
      </c>
      <c r="O19" s="19" t="s">
        <v>161</v>
      </c>
      <c r="P19" s="19" t="s">
        <v>161</v>
      </c>
      <c r="Q19" s="26"/>
    </row>
    <row r="20" spans="1:19" x14ac:dyDescent="0.15">
      <c r="A20" s="25" t="s">
        <v>92</v>
      </c>
      <c r="B20" s="24" t="s">
        <v>93</v>
      </c>
      <c r="C20" s="19" t="s">
        <v>88</v>
      </c>
      <c r="D20" s="19" t="s">
        <v>88</v>
      </c>
      <c r="E20" s="19" t="s">
        <v>74</v>
      </c>
      <c r="F20" s="19" t="s">
        <v>74</v>
      </c>
      <c r="G20" s="19" t="s">
        <v>74</v>
      </c>
      <c r="H20" s="19" t="s">
        <v>74</v>
      </c>
      <c r="I20" s="19" t="s">
        <v>72</v>
      </c>
      <c r="J20" s="19" t="s">
        <v>72</v>
      </c>
      <c r="K20" s="19" t="s">
        <v>72</v>
      </c>
      <c r="L20" s="19" t="s">
        <v>72</v>
      </c>
      <c r="M20" s="19" t="s">
        <v>71</v>
      </c>
      <c r="N20" s="19" t="s">
        <v>167</v>
      </c>
      <c r="O20" s="19" t="s">
        <v>161</v>
      </c>
      <c r="P20" s="19" t="s">
        <v>161</v>
      </c>
      <c r="Q20" s="26" t="s">
        <v>94</v>
      </c>
    </row>
    <row r="21" spans="1:19" x14ac:dyDescent="0.15">
      <c r="A21" s="25" t="s">
        <v>95</v>
      </c>
      <c r="B21" s="24" t="s">
        <v>48</v>
      </c>
      <c r="C21" s="19" t="s">
        <v>74</v>
      </c>
      <c r="D21" s="19" t="s">
        <v>74</v>
      </c>
      <c r="E21" s="19" t="s">
        <v>74</v>
      </c>
      <c r="F21" s="19" t="s">
        <v>74</v>
      </c>
      <c r="G21" s="19" t="s">
        <v>74</v>
      </c>
      <c r="H21" s="19" t="s">
        <v>74</v>
      </c>
      <c r="I21" s="19" t="s">
        <v>74</v>
      </c>
      <c r="J21" s="19" t="s">
        <v>74</v>
      </c>
      <c r="K21" s="19" t="s">
        <v>74</v>
      </c>
      <c r="L21" s="19" t="s">
        <v>74</v>
      </c>
      <c r="M21" s="19" t="s">
        <v>72</v>
      </c>
      <c r="N21" s="19" t="s">
        <v>72</v>
      </c>
      <c r="O21" s="19" t="s">
        <v>161</v>
      </c>
      <c r="P21" s="19" t="s">
        <v>161</v>
      </c>
      <c r="Q21" s="26" t="s">
        <v>178</v>
      </c>
    </row>
    <row r="22" spans="1:19" x14ac:dyDescent="0.15">
      <c r="A22" s="25" t="s">
        <v>17</v>
      </c>
      <c r="B22" s="24" t="s">
        <v>96</v>
      </c>
      <c r="C22" s="19" t="s">
        <v>74</v>
      </c>
      <c r="D22" s="19" t="s">
        <v>74</v>
      </c>
      <c r="E22" s="19" t="s">
        <v>74</v>
      </c>
      <c r="F22" s="19" t="s">
        <v>74</v>
      </c>
      <c r="G22" s="19" t="s">
        <v>74</v>
      </c>
      <c r="H22" s="19" t="s">
        <v>74</v>
      </c>
      <c r="I22" s="19" t="s">
        <v>72</v>
      </c>
      <c r="J22" s="19" t="s">
        <v>72</v>
      </c>
      <c r="K22" s="19" t="s">
        <v>72</v>
      </c>
      <c r="L22" s="19" t="s">
        <v>72</v>
      </c>
      <c r="M22" s="19" t="s">
        <v>74</v>
      </c>
      <c r="N22" s="19" t="s">
        <v>74</v>
      </c>
      <c r="O22" s="19" t="s">
        <v>161</v>
      </c>
      <c r="P22" s="19" t="s">
        <v>161</v>
      </c>
      <c r="Q22" s="26" t="s">
        <v>97</v>
      </c>
    </row>
    <row r="23" spans="1:19" x14ac:dyDescent="0.15">
      <c r="A23" s="27" t="s">
        <v>18</v>
      </c>
      <c r="B23" s="33" t="s">
        <v>98</v>
      </c>
      <c r="C23" s="19" t="s">
        <v>99</v>
      </c>
      <c r="D23" s="19" t="s">
        <v>99</v>
      </c>
      <c r="E23" s="19" t="s">
        <v>99</v>
      </c>
      <c r="F23" s="19" t="s">
        <v>99</v>
      </c>
      <c r="G23" s="19" t="s">
        <v>74</v>
      </c>
      <c r="H23" s="19" t="s">
        <v>74</v>
      </c>
      <c r="I23" s="19" t="s">
        <v>100</v>
      </c>
      <c r="J23" s="19" t="s">
        <v>100</v>
      </c>
      <c r="K23" s="19" t="s">
        <v>100</v>
      </c>
      <c r="L23" s="19" t="s">
        <v>100</v>
      </c>
      <c r="M23" s="19" t="s">
        <v>99</v>
      </c>
      <c r="N23" s="19" t="s">
        <v>99</v>
      </c>
      <c r="O23" s="19" t="s">
        <v>161</v>
      </c>
      <c r="P23" s="19" t="s">
        <v>161</v>
      </c>
      <c r="Q23" s="28" t="s">
        <v>97</v>
      </c>
    </row>
    <row r="24" spans="1:19" ht="21" x14ac:dyDescent="0.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71"/>
      <c r="S24" s="71"/>
    </row>
    <row r="25" spans="1:19" ht="21" x14ac:dyDescent="0.15">
      <c r="A25" s="265" t="s">
        <v>101</v>
      </c>
      <c r="B25" s="266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5"/>
      <c r="R25" s="71"/>
      <c r="S25" s="71"/>
    </row>
    <row r="26" spans="1:19" ht="15" customHeight="1" x14ac:dyDescent="0.15">
      <c r="A26" s="25" t="s">
        <v>102</v>
      </c>
      <c r="B26" s="24" t="s">
        <v>49</v>
      </c>
      <c r="C26" s="19" t="s">
        <v>71</v>
      </c>
      <c r="D26" s="19" t="s">
        <v>74</v>
      </c>
      <c r="E26" s="19" t="s">
        <v>71</v>
      </c>
      <c r="F26" s="19" t="s">
        <v>71</v>
      </c>
      <c r="G26" s="19" t="s">
        <v>74</v>
      </c>
      <c r="H26" s="19" t="s">
        <v>74</v>
      </c>
      <c r="I26" s="19" t="s">
        <v>71</v>
      </c>
      <c r="J26" s="19" t="s">
        <v>71</v>
      </c>
      <c r="K26" s="19" t="s">
        <v>71</v>
      </c>
      <c r="L26" s="19" t="s">
        <v>71</v>
      </c>
      <c r="M26" s="19" t="s">
        <v>74</v>
      </c>
      <c r="N26" s="19" t="s">
        <v>74</v>
      </c>
      <c r="O26" s="19" t="s">
        <v>74</v>
      </c>
      <c r="P26" s="19" t="s">
        <v>74</v>
      </c>
      <c r="Q26" s="26" t="s">
        <v>50</v>
      </c>
    </row>
    <row r="27" spans="1:19" ht="21" x14ac:dyDescent="0.15">
      <c r="A27" s="25" t="s">
        <v>103</v>
      </c>
      <c r="B27" s="24" t="s">
        <v>51</v>
      </c>
      <c r="C27" s="19" t="s">
        <v>85</v>
      </c>
      <c r="D27" s="19" t="s">
        <v>85</v>
      </c>
      <c r="E27" s="19" t="s">
        <v>85</v>
      </c>
      <c r="F27" s="19" t="s">
        <v>85</v>
      </c>
      <c r="G27" s="19" t="s">
        <v>74</v>
      </c>
      <c r="H27" s="19" t="s">
        <v>74</v>
      </c>
      <c r="I27" s="19" t="s">
        <v>85</v>
      </c>
      <c r="J27" s="19" t="s">
        <v>85</v>
      </c>
      <c r="K27" s="19" t="s">
        <v>85</v>
      </c>
      <c r="L27" s="19" t="s">
        <v>85</v>
      </c>
      <c r="M27" s="19" t="s">
        <v>86</v>
      </c>
      <c r="N27" s="19" t="s">
        <v>86</v>
      </c>
      <c r="O27" s="19" t="s">
        <v>74</v>
      </c>
      <c r="P27" s="19" t="s">
        <v>74</v>
      </c>
      <c r="Q27" s="26" t="s">
        <v>147</v>
      </c>
    </row>
    <row r="28" spans="1:19" ht="21" x14ac:dyDescent="0.15">
      <c r="A28" s="27" t="s">
        <v>104</v>
      </c>
      <c r="B28" s="62" t="s">
        <v>168</v>
      </c>
      <c r="C28" s="19" t="s">
        <v>88</v>
      </c>
      <c r="D28" s="19" t="s">
        <v>88</v>
      </c>
      <c r="E28" s="19" t="s">
        <v>88</v>
      </c>
      <c r="F28" s="19" t="s">
        <v>88</v>
      </c>
      <c r="G28" s="19" t="s">
        <v>74</v>
      </c>
      <c r="H28" s="19" t="s">
        <v>74</v>
      </c>
      <c r="I28" s="19" t="s">
        <v>88</v>
      </c>
      <c r="J28" s="19" t="s">
        <v>88</v>
      </c>
      <c r="K28" s="19" t="s">
        <v>88</v>
      </c>
      <c r="L28" s="19" t="s">
        <v>88</v>
      </c>
      <c r="M28" s="19" t="s">
        <v>88</v>
      </c>
      <c r="N28" s="19" t="s">
        <v>88</v>
      </c>
      <c r="O28" s="19" t="s">
        <v>74</v>
      </c>
      <c r="P28" s="19" t="s">
        <v>74</v>
      </c>
      <c r="Q28" s="28" t="s">
        <v>171</v>
      </c>
    </row>
    <row r="29" spans="1:19" s="75" customFormat="1" x14ac:dyDescent="0.15">
      <c r="A29" s="39"/>
      <c r="B29" s="3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36"/>
    </row>
    <row r="30" spans="1:19" ht="21" x14ac:dyDescent="0.15">
      <c r="A30" s="265" t="s">
        <v>105</v>
      </c>
      <c r="B30" s="266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5"/>
      <c r="R30" s="71"/>
      <c r="S30" s="71"/>
    </row>
    <row r="31" spans="1:19" ht="15" customHeight="1" x14ac:dyDescent="0.15">
      <c r="A31" s="25" t="s">
        <v>106</v>
      </c>
      <c r="B31" s="24" t="s">
        <v>192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6" t="s">
        <v>177</v>
      </c>
    </row>
    <row r="32" spans="1:19" ht="15" customHeight="1" x14ac:dyDescent="0.15">
      <c r="A32" s="25" t="s">
        <v>107</v>
      </c>
      <c r="B32" s="24" t="s">
        <v>193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86" t="s">
        <v>80</v>
      </c>
    </row>
    <row r="33" spans="1:30" ht="15" customHeight="1" x14ac:dyDescent="0.15">
      <c r="A33" s="25" t="s">
        <v>108</v>
      </c>
      <c r="B33" s="24" t="s">
        <v>194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6" t="s">
        <v>79</v>
      </c>
    </row>
    <row r="34" spans="1:30" ht="15" customHeight="1" x14ac:dyDescent="0.15">
      <c r="A34" s="27" t="s">
        <v>47</v>
      </c>
      <c r="B34" s="33" t="s">
        <v>109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8"/>
      <c r="R34" s="21"/>
      <c r="S34" s="21"/>
      <c r="T34" s="21"/>
      <c r="U34" s="21"/>
      <c r="V34" s="21"/>
      <c r="W34" s="21"/>
      <c r="X34" s="21"/>
      <c r="Y34" s="21"/>
      <c r="Z34" s="21"/>
      <c r="AA34" s="75"/>
      <c r="AB34" s="75"/>
      <c r="AC34" s="75"/>
      <c r="AD34" s="75"/>
    </row>
    <row r="35" spans="1:30" x14ac:dyDescent="0.15">
      <c r="A35" s="39"/>
      <c r="B35" s="24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40"/>
      <c r="R35" s="21"/>
      <c r="S35" s="21"/>
      <c r="T35" s="21"/>
      <c r="U35" s="21"/>
      <c r="V35" s="21"/>
      <c r="W35" s="21"/>
      <c r="X35" s="21"/>
      <c r="Y35" s="21"/>
      <c r="Z35" s="21"/>
      <c r="AA35" s="75"/>
      <c r="AB35" s="75"/>
      <c r="AC35" s="75"/>
      <c r="AD35" s="75"/>
    </row>
    <row r="36" spans="1:30" ht="21" customHeight="1" x14ac:dyDescent="0.15">
      <c r="A36" s="265" t="s">
        <v>110</v>
      </c>
      <c r="B36" s="266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</row>
    <row r="37" spans="1:30" ht="15" customHeight="1" x14ac:dyDescent="0.15">
      <c r="A37" s="25" t="s">
        <v>27</v>
      </c>
      <c r="B37" s="24" t="s">
        <v>20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6" t="s">
        <v>81</v>
      </c>
    </row>
    <row r="38" spans="1:30" ht="15" customHeight="1" x14ac:dyDescent="0.15">
      <c r="A38" s="27" t="s">
        <v>19</v>
      </c>
      <c r="B38" s="33" t="s">
        <v>131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28" t="s">
        <v>132</v>
      </c>
    </row>
    <row r="39" spans="1:30" s="75" customFormat="1" x14ac:dyDescent="0.15">
      <c r="A39" s="39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36"/>
    </row>
    <row r="40" spans="1:30" s="76" customFormat="1" ht="21" customHeight="1" x14ac:dyDescent="0.15">
      <c r="A40" s="259" t="s">
        <v>111</v>
      </c>
      <c r="B40" s="260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3"/>
    </row>
    <row r="41" spans="1:30" s="76" customFormat="1" ht="21" x14ac:dyDescent="0.15">
      <c r="A41" s="44" t="s">
        <v>112</v>
      </c>
      <c r="B41" s="70" t="s">
        <v>136</v>
      </c>
      <c r="C41" s="46" t="s">
        <v>72</v>
      </c>
      <c r="D41" s="46" t="s">
        <v>74</v>
      </c>
      <c r="E41" s="46" t="s">
        <v>72</v>
      </c>
      <c r="F41" s="46" t="s">
        <v>72</v>
      </c>
      <c r="G41" s="46" t="s">
        <v>74</v>
      </c>
      <c r="H41" s="46" t="s">
        <v>74</v>
      </c>
      <c r="I41" s="46" t="s">
        <v>72</v>
      </c>
      <c r="J41" s="46" t="s">
        <v>72</v>
      </c>
      <c r="K41" s="46" t="s">
        <v>72</v>
      </c>
      <c r="L41" s="46" t="s">
        <v>72</v>
      </c>
      <c r="M41" s="46" t="s">
        <v>72</v>
      </c>
      <c r="N41" s="46" t="s">
        <v>72</v>
      </c>
      <c r="O41" s="46" t="s">
        <v>74</v>
      </c>
      <c r="P41" s="46" t="s">
        <v>74</v>
      </c>
      <c r="Q41" s="47" t="s">
        <v>137</v>
      </c>
    </row>
    <row r="42" spans="1:30" s="76" customFormat="1" ht="15" customHeight="1" x14ac:dyDescent="0.15">
      <c r="A42" s="44" t="s">
        <v>113</v>
      </c>
      <c r="B42" s="45" t="s">
        <v>138</v>
      </c>
      <c r="C42" s="46" t="s">
        <v>139</v>
      </c>
      <c r="D42" s="46" t="s">
        <v>139</v>
      </c>
      <c r="E42" s="46" t="s">
        <v>139</v>
      </c>
      <c r="F42" s="46" t="s">
        <v>139</v>
      </c>
      <c r="G42" s="46" t="s">
        <v>74</v>
      </c>
      <c r="H42" s="46" t="s">
        <v>74</v>
      </c>
      <c r="I42" s="46" t="s">
        <v>139</v>
      </c>
      <c r="J42" s="46" t="s">
        <v>139</v>
      </c>
      <c r="K42" s="46" t="s">
        <v>139</v>
      </c>
      <c r="L42" s="46" t="s">
        <v>139</v>
      </c>
      <c r="M42" s="46" t="s">
        <v>140</v>
      </c>
      <c r="N42" s="46" t="s">
        <v>140</v>
      </c>
      <c r="O42" s="46" t="s">
        <v>74</v>
      </c>
      <c r="P42" s="46" t="s">
        <v>74</v>
      </c>
      <c r="Q42" s="47" t="s">
        <v>141</v>
      </c>
    </row>
    <row r="43" spans="1:30" s="76" customFormat="1" ht="15" customHeight="1" x14ac:dyDescent="0.15">
      <c r="A43" s="44" t="s">
        <v>114</v>
      </c>
      <c r="B43" s="45" t="s">
        <v>142</v>
      </c>
      <c r="C43" s="46" t="s">
        <v>139</v>
      </c>
      <c r="D43" s="46" t="s">
        <v>139</v>
      </c>
      <c r="E43" s="46" t="s">
        <v>139</v>
      </c>
      <c r="F43" s="46" t="s">
        <v>139</v>
      </c>
      <c r="G43" s="46" t="s">
        <v>74</v>
      </c>
      <c r="H43" s="46" t="s">
        <v>74</v>
      </c>
      <c r="I43" s="46" t="s">
        <v>139</v>
      </c>
      <c r="J43" s="46" t="s">
        <v>139</v>
      </c>
      <c r="K43" s="46" t="s">
        <v>139</v>
      </c>
      <c r="L43" s="46" t="s">
        <v>139</v>
      </c>
      <c r="M43" s="46" t="s">
        <v>140</v>
      </c>
      <c r="N43" s="46" t="s">
        <v>140</v>
      </c>
      <c r="O43" s="46" t="s">
        <v>74</v>
      </c>
      <c r="P43" s="46" t="s">
        <v>74</v>
      </c>
      <c r="Q43" s="47" t="s">
        <v>143</v>
      </c>
    </row>
    <row r="44" spans="1:30" s="76" customFormat="1" ht="15" customHeight="1" x14ac:dyDescent="0.15">
      <c r="A44" s="60" t="s">
        <v>159</v>
      </c>
      <c r="B44" s="45" t="s">
        <v>160</v>
      </c>
      <c r="C44" s="46" t="s">
        <v>161</v>
      </c>
      <c r="D44" s="46" t="s">
        <v>161</v>
      </c>
      <c r="E44" s="46" t="s">
        <v>161</v>
      </c>
      <c r="F44" s="46" t="s">
        <v>161</v>
      </c>
      <c r="G44" s="46" t="s">
        <v>161</v>
      </c>
      <c r="H44" s="46" t="s">
        <v>161</v>
      </c>
      <c r="I44" s="46" t="s">
        <v>161</v>
      </c>
      <c r="J44" s="46" t="s">
        <v>161</v>
      </c>
      <c r="K44" s="46" t="s">
        <v>161</v>
      </c>
      <c r="L44" s="46" t="s">
        <v>161</v>
      </c>
      <c r="M44" s="46" t="s">
        <v>162</v>
      </c>
      <c r="N44" s="46" t="s">
        <v>162</v>
      </c>
      <c r="O44" s="46" t="s">
        <v>161</v>
      </c>
      <c r="P44" s="46" t="s">
        <v>161</v>
      </c>
      <c r="Q44" s="47" t="s">
        <v>196</v>
      </c>
    </row>
    <row r="45" spans="1:30" s="76" customFormat="1" ht="21" x14ac:dyDescent="0.15">
      <c r="A45" s="61" t="s">
        <v>166</v>
      </c>
      <c r="B45" s="63" t="s">
        <v>197</v>
      </c>
      <c r="C45" s="261" t="s">
        <v>144</v>
      </c>
      <c r="D45" s="261"/>
      <c r="E45" s="261"/>
      <c r="F45" s="261"/>
      <c r="G45" s="261"/>
      <c r="H45" s="261"/>
      <c r="I45" s="261"/>
      <c r="J45" s="261"/>
      <c r="K45" s="261"/>
      <c r="L45" s="261"/>
      <c r="M45" s="261"/>
      <c r="N45" s="261"/>
      <c r="O45" s="261"/>
      <c r="P45" s="261"/>
      <c r="Q45" s="262"/>
    </row>
    <row r="47" spans="1:30" ht="21" customHeight="1" x14ac:dyDescent="0.15">
      <c r="A47" s="265" t="s">
        <v>116</v>
      </c>
      <c r="B47" s="26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0"/>
    </row>
    <row r="48" spans="1:30" ht="15" customHeight="1" x14ac:dyDescent="0.15">
      <c r="A48" s="27"/>
      <c r="B48" s="33" t="s">
        <v>198</v>
      </c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28" t="s">
        <v>199</v>
      </c>
    </row>
    <row r="49" spans="1:17" ht="15" customHeight="1" x14ac:dyDescent="0.15"/>
    <row r="50" spans="1:17" ht="21" customHeight="1" x14ac:dyDescent="0.15">
      <c r="A50" s="263" t="s">
        <v>151</v>
      </c>
      <c r="B50" s="264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77"/>
    </row>
    <row r="51" spans="1:17" ht="15" customHeight="1" x14ac:dyDescent="0.15">
      <c r="A51" s="78"/>
      <c r="B51" s="82" t="s">
        <v>152</v>
      </c>
      <c r="C51" s="79" t="s">
        <v>154</v>
      </c>
      <c r="D51" s="79" t="s">
        <v>154</v>
      </c>
      <c r="E51" s="79" t="s">
        <v>154</v>
      </c>
      <c r="F51" s="79" t="s">
        <v>155</v>
      </c>
      <c r="G51" s="46" t="s">
        <v>74</v>
      </c>
      <c r="H51" s="46" t="s">
        <v>74</v>
      </c>
      <c r="I51" s="79" t="s">
        <v>154</v>
      </c>
      <c r="J51" s="79" t="s">
        <v>155</v>
      </c>
      <c r="K51" s="79" t="s">
        <v>154</v>
      </c>
      <c r="L51" s="79" t="s">
        <v>155</v>
      </c>
      <c r="M51" s="46" t="s">
        <v>74</v>
      </c>
      <c r="N51" s="46" t="s">
        <v>74</v>
      </c>
      <c r="O51" s="46" t="s">
        <v>74</v>
      </c>
      <c r="P51" s="46" t="s">
        <v>74</v>
      </c>
      <c r="Q51" s="80"/>
    </row>
    <row r="52" spans="1:17" ht="15" customHeight="1" x14ac:dyDescent="0.15">
      <c r="A52" s="84"/>
      <c r="B52" s="85" t="s">
        <v>153</v>
      </c>
      <c r="C52" s="46" t="s">
        <v>74</v>
      </c>
      <c r="D52" s="46" t="s">
        <v>74</v>
      </c>
      <c r="E52" s="46" t="s">
        <v>74</v>
      </c>
      <c r="F52" s="46" t="s">
        <v>74</v>
      </c>
      <c r="G52" s="46" t="s">
        <v>74</v>
      </c>
      <c r="H52" s="46" t="s">
        <v>74</v>
      </c>
      <c r="I52" s="46" t="s">
        <v>74</v>
      </c>
      <c r="J52" s="46" t="s">
        <v>74</v>
      </c>
      <c r="K52" s="46" t="s">
        <v>74</v>
      </c>
      <c r="L52" s="46" t="s">
        <v>74</v>
      </c>
      <c r="M52" s="79" t="s">
        <v>154</v>
      </c>
      <c r="N52" s="79" t="s">
        <v>154</v>
      </c>
      <c r="O52" s="46" t="s">
        <v>74</v>
      </c>
      <c r="P52" s="46" t="s">
        <v>74</v>
      </c>
      <c r="Q52" s="87" t="s">
        <v>157</v>
      </c>
    </row>
    <row r="53" spans="1:17" ht="15" customHeight="1" x14ac:dyDescent="0.15"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3" zoomScaleNormal="100" zoomScaleSheetLayoutView="100" workbookViewId="0">
      <selection activeCell="C111" sqref="C111"/>
    </sheetView>
  </sheetViews>
  <sheetFormatPr defaultColWidth="12.75" defaultRowHeight="13.5" x14ac:dyDescent="0.15"/>
  <cols>
    <col min="1" max="1" width="14.375" style="32" customWidth="1"/>
    <col min="2" max="2" width="36.375" style="32" customWidth="1"/>
    <col min="3" max="3" width="67.75" style="57" customWidth="1"/>
    <col min="4" max="4" width="12.75" style="32"/>
    <col min="5" max="5" width="3.5" style="32" bestFit="1" customWidth="1"/>
    <col min="6" max="7" width="12.75" style="32"/>
    <col min="8" max="8" width="2.125" style="32" bestFit="1" customWidth="1"/>
    <col min="9" max="16384" width="12.75" style="32"/>
  </cols>
  <sheetData>
    <row r="1" spans="1:7" ht="21" x14ac:dyDescent="0.2">
      <c r="A1" s="269" t="s">
        <v>229</v>
      </c>
      <c r="B1" s="269"/>
      <c r="C1" s="269"/>
    </row>
    <row r="3" spans="1:7" ht="13.5" customHeight="1" x14ac:dyDescent="0.15">
      <c r="A3" s="277" t="s">
        <v>145</v>
      </c>
      <c r="B3" s="278"/>
      <c r="C3" s="48"/>
      <c r="D3" s="16"/>
      <c r="E3" s="17"/>
      <c r="G3" s="49"/>
    </row>
    <row r="4" spans="1:7" ht="37.5" customHeight="1" x14ac:dyDescent="0.15">
      <c r="A4" s="41"/>
      <c r="B4" s="48" t="s">
        <v>190</v>
      </c>
      <c r="C4" s="48" t="s">
        <v>191</v>
      </c>
      <c r="D4" s="18"/>
      <c r="E4" s="18"/>
    </row>
    <row r="5" spans="1:7" ht="22.5" x14ac:dyDescent="0.15">
      <c r="A5" s="55" t="s">
        <v>34</v>
      </c>
      <c r="B5" s="48" t="s">
        <v>36</v>
      </c>
      <c r="C5" s="50" t="s">
        <v>117</v>
      </c>
      <c r="D5" s="51"/>
      <c r="E5" s="51"/>
    </row>
    <row r="6" spans="1:7" ht="60.75" customHeight="1" x14ac:dyDescent="0.15">
      <c r="A6" s="55" t="s">
        <v>16</v>
      </c>
      <c r="B6" s="48" t="s">
        <v>45</v>
      </c>
      <c r="C6" s="50" t="s">
        <v>172</v>
      </c>
    </row>
    <row r="7" spans="1:7" ht="45" x14ac:dyDescent="0.15">
      <c r="A7" s="55" t="s">
        <v>35</v>
      </c>
      <c r="B7" s="48" t="s">
        <v>31</v>
      </c>
      <c r="C7" s="50" t="s">
        <v>188</v>
      </c>
    </row>
    <row r="8" spans="1:7" ht="22.5" x14ac:dyDescent="0.15">
      <c r="A8" s="55" t="s">
        <v>37</v>
      </c>
      <c r="B8" s="48" t="s">
        <v>169</v>
      </c>
      <c r="C8" s="50" t="s">
        <v>118</v>
      </c>
    </row>
    <row r="9" spans="1:7" ht="78.75" x14ac:dyDescent="0.15">
      <c r="A9" s="55" t="s">
        <v>39</v>
      </c>
      <c r="B9" s="48" t="s">
        <v>83</v>
      </c>
      <c r="C9" s="48" t="s">
        <v>176</v>
      </c>
    </row>
    <row r="10" spans="1:7" x14ac:dyDescent="0.15">
      <c r="A10" s="55" t="s">
        <v>40</v>
      </c>
      <c r="B10" s="48" t="s">
        <v>76</v>
      </c>
      <c r="C10" s="50" t="s">
        <v>119</v>
      </c>
    </row>
    <row r="11" spans="1:7" x14ac:dyDescent="0.15">
      <c r="A11" s="55" t="s">
        <v>41</v>
      </c>
      <c r="B11" s="48" t="s">
        <v>186</v>
      </c>
      <c r="C11" s="50" t="s">
        <v>195</v>
      </c>
    </row>
    <row r="12" spans="1:7" ht="22.5" x14ac:dyDescent="0.15">
      <c r="A12" s="55" t="s">
        <v>43</v>
      </c>
      <c r="B12" s="48" t="s">
        <v>42</v>
      </c>
      <c r="C12" s="50" t="s">
        <v>173</v>
      </c>
    </row>
    <row r="13" spans="1:7" ht="22.5" x14ac:dyDescent="0.15">
      <c r="A13" s="55" t="s">
        <v>90</v>
      </c>
      <c r="B13" s="52" t="s">
        <v>189</v>
      </c>
      <c r="C13" s="50" t="s">
        <v>187</v>
      </c>
    </row>
    <row r="14" spans="1:7" x14ac:dyDescent="0.15">
      <c r="A14" s="55" t="s">
        <v>44</v>
      </c>
      <c r="B14" s="48" t="s">
        <v>46</v>
      </c>
      <c r="C14" s="50" t="s">
        <v>146</v>
      </c>
    </row>
    <row r="15" spans="1:7" x14ac:dyDescent="0.15">
      <c r="A15" s="55" t="s">
        <v>91</v>
      </c>
      <c r="B15" s="48" t="s">
        <v>77</v>
      </c>
      <c r="C15" s="50" t="s">
        <v>146</v>
      </c>
    </row>
    <row r="16" spans="1:7" ht="33.75" x14ac:dyDescent="0.15">
      <c r="A16" s="55" t="s">
        <v>44</v>
      </c>
      <c r="B16" s="48" t="s">
        <v>120</v>
      </c>
      <c r="C16" s="50" t="s">
        <v>121</v>
      </c>
    </row>
    <row r="17" spans="1:3" x14ac:dyDescent="0.15">
      <c r="A17" s="55" t="s">
        <v>95</v>
      </c>
      <c r="B17" s="48" t="s">
        <v>48</v>
      </c>
      <c r="C17" s="50" t="s">
        <v>174</v>
      </c>
    </row>
    <row r="18" spans="1:3" x14ac:dyDescent="0.15">
      <c r="A18" s="55" t="s">
        <v>17</v>
      </c>
      <c r="B18" s="48" t="s">
        <v>96</v>
      </c>
      <c r="C18" s="50" t="s">
        <v>122</v>
      </c>
    </row>
    <row r="19" spans="1:3" x14ac:dyDescent="0.15">
      <c r="A19" s="55" t="s">
        <v>18</v>
      </c>
      <c r="B19" s="48" t="s">
        <v>98</v>
      </c>
      <c r="C19" s="50" t="s">
        <v>122</v>
      </c>
    </row>
    <row r="20" spans="1:3" x14ac:dyDescent="0.15">
      <c r="A20" s="56"/>
      <c r="B20" s="52"/>
      <c r="C20" s="53"/>
    </row>
    <row r="21" spans="1:3" ht="13.5" customHeight="1" x14ac:dyDescent="0.15">
      <c r="A21" s="279" t="s">
        <v>111</v>
      </c>
      <c r="B21" s="280"/>
      <c r="C21" s="54"/>
    </row>
    <row r="22" spans="1:3" ht="22.5" x14ac:dyDescent="0.15">
      <c r="A22" s="55" t="s">
        <v>112</v>
      </c>
      <c r="B22" s="48" t="s">
        <v>123</v>
      </c>
      <c r="C22" s="50" t="s">
        <v>124</v>
      </c>
    </row>
    <row r="23" spans="1:3" x14ac:dyDescent="0.15">
      <c r="A23" s="55" t="s">
        <v>164</v>
      </c>
      <c r="B23" s="48" t="s">
        <v>133</v>
      </c>
      <c r="C23" s="50" t="s">
        <v>125</v>
      </c>
    </row>
    <row r="24" spans="1:3" x14ac:dyDescent="0.15">
      <c r="A24" s="55" t="s">
        <v>114</v>
      </c>
      <c r="B24" s="48" t="s">
        <v>134</v>
      </c>
      <c r="C24" s="50" t="s">
        <v>135</v>
      </c>
    </row>
    <row r="25" spans="1:3" x14ac:dyDescent="0.15">
      <c r="A25" s="55" t="s">
        <v>115</v>
      </c>
      <c r="B25" s="48" t="s">
        <v>163</v>
      </c>
      <c r="C25" s="50" t="s">
        <v>200</v>
      </c>
    </row>
    <row r="27" spans="1:3" ht="13.5" customHeight="1" x14ac:dyDescent="0.15">
      <c r="A27" s="279" t="s">
        <v>126</v>
      </c>
      <c r="B27" s="281"/>
      <c r="C27" s="54"/>
    </row>
    <row r="28" spans="1:3" x14ac:dyDescent="0.15">
      <c r="A28" s="55"/>
      <c r="B28" s="48" t="s">
        <v>127</v>
      </c>
      <c r="C28" s="50" t="s">
        <v>199</v>
      </c>
    </row>
    <row r="29" spans="1:3" ht="45" x14ac:dyDescent="0.15">
      <c r="A29" s="55"/>
      <c r="B29" s="48" t="s">
        <v>128</v>
      </c>
      <c r="C29" s="50" t="s">
        <v>308</v>
      </c>
    </row>
    <row r="30" spans="1:3" ht="22.5" x14ac:dyDescent="0.15">
      <c r="A30" s="55"/>
      <c r="B30" s="48" t="s">
        <v>148</v>
      </c>
      <c r="C30" s="50" t="s">
        <v>175</v>
      </c>
    </row>
    <row r="31" spans="1:3" x14ac:dyDescent="0.15">
      <c r="A31" s="55"/>
      <c r="B31" s="88" t="s">
        <v>149</v>
      </c>
      <c r="C31" s="50" t="s">
        <v>129</v>
      </c>
    </row>
    <row r="32" spans="1:3" x14ac:dyDescent="0.15">
      <c r="A32" s="55"/>
      <c r="B32" s="48" t="s">
        <v>130</v>
      </c>
      <c r="C32" s="50" t="s">
        <v>201</v>
      </c>
    </row>
    <row r="33" spans="1:5" ht="30" customHeight="1" x14ac:dyDescent="0.15">
      <c r="A33" s="282" t="s">
        <v>310</v>
      </c>
      <c r="B33" s="283"/>
      <c r="C33" s="283"/>
    </row>
    <row r="34" spans="1:5" ht="13.5" customHeight="1" x14ac:dyDescent="0.15">
      <c r="A34" s="93" t="s">
        <v>228</v>
      </c>
      <c r="B34" s="94"/>
      <c r="C34" s="94"/>
    </row>
    <row r="35" spans="1:5" x14ac:dyDescent="0.15">
      <c r="A35" s="95" t="s">
        <v>54</v>
      </c>
      <c r="B35" s="96" t="s">
        <v>202</v>
      </c>
      <c r="C35" s="109" t="s">
        <v>312</v>
      </c>
    </row>
    <row r="36" spans="1:5" x14ac:dyDescent="0.15">
      <c r="A36" s="97" t="s">
        <v>203</v>
      </c>
      <c r="B36" s="98"/>
      <c r="C36" s="98" t="s">
        <v>302</v>
      </c>
    </row>
    <row r="37" spans="1:5" x14ac:dyDescent="0.15">
      <c r="A37" s="97" t="s">
        <v>204</v>
      </c>
      <c r="B37" s="98"/>
      <c r="C37" s="98" t="s">
        <v>205</v>
      </c>
    </row>
    <row r="38" spans="1:5" x14ac:dyDescent="0.15">
      <c r="A38" s="271" t="s">
        <v>206</v>
      </c>
      <c r="B38" s="97" t="s">
        <v>207</v>
      </c>
      <c r="C38" s="98" t="s">
        <v>208</v>
      </c>
    </row>
    <row r="39" spans="1:5" x14ac:dyDescent="0.15">
      <c r="A39" s="272"/>
      <c r="B39" s="97" t="s">
        <v>209</v>
      </c>
      <c r="C39" s="98" t="s">
        <v>210</v>
      </c>
    </row>
    <row r="40" spans="1:5" x14ac:dyDescent="0.15">
      <c r="A40" s="273"/>
      <c r="B40" s="97" t="s">
        <v>211</v>
      </c>
      <c r="C40" s="98" t="s">
        <v>212</v>
      </c>
    </row>
    <row r="41" spans="1:5" x14ac:dyDescent="0.15">
      <c r="A41" s="274" t="s">
        <v>213</v>
      </c>
      <c r="B41" s="97" t="s">
        <v>214</v>
      </c>
      <c r="C41" s="97" t="s">
        <v>215</v>
      </c>
    </row>
    <row r="42" spans="1:5" x14ac:dyDescent="0.15">
      <c r="A42" s="275"/>
      <c r="B42" s="99" t="s">
        <v>216</v>
      </c>
      <c r="C42" s="97" t="s">
        <v>217</v>
      </c>
    </row>
    <row r="43" spans="1:5" x14ac:dyDescent="0.15">
      <c r="A43" s="276"/>
      <c r="B43" s="100" t="s">
        <v>218</v>
      </c>
      <c r="C43" s="101" t="s">
        <v>219</v>
      </c>
    </row>
    <row r="44" spans="1:5" x14ac:dyDescent="0.15">
      <c r="A44" s="97" t="s">
        <v>220</v>
      </c>
      <c r="B44" s="100"/>
      <c r="C44" s="100" t="s">
        <v>221</v>
      </c>
    </row>
    <row r="45" spans="1:5" x14ac:dyDescent="0.15">
      <c r="A45" s="97" t="s">
        <v>222</v>
      </c>
      <c r="B45" s="97"/>
      <c r="C45" s="97" t="s">
        <v>223</v>
      </c>
    </row>
    <row r="46" spans="1:5" x14ac:dyDescent="0.15">
      <c r="A46" s="97" t="s">
        <v>224</v>
      </c>
      <c r="B46" s="101"/>
      <c r="C46" s="97" t="s">
        <v>225</v>
      </c>
      <c r="D46" s="103"/>
    </row>
    <row r="47" spans="1:5" x14ac:dyDescent="0.15">
      <c r="A47" s="97" t="s">
        <v>226</v>
      </c>
      <c r="B47" s="97"/>
      <c r="C47" s="97" t="s">
        <v>227</v>
      </c>
    </row>
    <row r="48" spans="1:5" x14ac:dyDescent="0.15">
      <c r="A48" s="93" t="s">
        <v>230</v>
      </c>
      <c r="B48" s="94"/>
      <c r="C48" s="94"/>
      <c r="D48"/>
      <c r="E48"/>
    </row>
    <row r="49" spans="1:5" x14ac:dyDescent="0.15">
      <c r="A49" s="95" t="s">
        <v>54</v>
      </c>
      <c r="B49" s="95" t="s">
        <v>202</v>
      </c>
      <c r="C49" s="95" t="s">
        <v>312</v>
      </c>
      <c r="D49" s="92"/>
      <c r="E49" s="104"/>
    </row>
    <row r="50" spans="1:5" x14ac:dyDescent="0.15">
      <c r="A50" s="284" t="s">
        <v>55</v>
      </c>
      <c r="B50" s="97" t="s">
        <v>231</v>
      </c>
      <c r="C50" s="97" t="s">
        <v>303</v>
      </c>
      <c r="D50" s="89"/>
      <c r="E50" s="104"/>
    </row>
    <row r="51" spans="1:5" x14ac:dyDescent="0.15">
      <c r="A51" s="284"/>
      <c r="B51" s="97" t="s">
        <v>232</v>
      </c>
      <c r="C51" s="97" t="s">
        <v>233</v>
      </c>
      <c r="D51" s="89"/>
      <c r="E51" s="104"/>
    </row>
    <row r="52" spans="1:5" x14ac:dyDescent="0.15">
      <c r="A52" s="284"/>
      <c r="B52" s="97" t="s">
        <v>234</v>
      </c>
      <c r="C52" s="97" t="s">
        <v>235</v>
      </c>
      <c r="D52" s="89"/>
      <c r="E52" s="104"/>
    </row>
    <row r="53" spans="1:5" x14ac:dyDescent="0.15">
      <c r="A53" s="284"/>
      <c r="B53" s="97" t="s">
        <v>236</v>
      </c>
      <c r="C53" s="97" t="s">
        <v>237</v>
      </c>
      <c r="D53" s="89"/>
      <c r="E53" s="104"/>
    </row>
    <row r="54" spans="1:5" x14ac:dyDescent="0.15">
      <c r="A54" s="284"/>
      <c r="B54" s="97" t="s">
        <v>238</v>
      </c>
      <c r="C54" s="97" t="s">
        <v>239</v>
      </c>
      <c r="D54" s="89"/>
      <c r="E54" s="104"/>
    </row>
    <row r="55" spans="1:5" x14ac:dyDescent="0.15">
      <c r="A55" s="284"/>
      <c r="B55" s="97" t="s">
        <v>240</v>
      </c>
      <c r="C55" s="97" t="s">
        <v>241</v>
      </c>
      <c r="D55" s="89"/>
      <c r="E55" s="104"/>
    </row>
    <row r="56" spans="1:5" x14ac:dyDescent="0.15">
      <c r="A56" s="284" t="s">
        <v>242</v>
      </c>
      <c r="B56" s="97" t="s">
        <v>243</v>
      </c>
      <c r="C56" s="97" t="s">
        <v>244</v>
      </c>
      <c r="D56" s="89"/>
      <c r="E56" s="104"/>
    </row>
    <row r="57" spans="1:5" x14ac:dyDescent="0.15">
      <c r="A57" s="284"/>
      <c r="B57" s="97" t="s">
        <v>245</v>
      </c>
      <c r="C57" s="97" t="s">
        <v>246</v>
      </c>
      <c r="D57" s="89"/>
      <c r="E57" s="104"/>
    </row>
    <row r="58" spans="1:5" x14ac:dyDescent="0.15">
      <c r="A58" s="284"/>
      <c r="B58" s="97" t="s">
        <v>238</v>
      </c>
      <c r="C58" s="97" t="s">
        <v>247</v>
      </c>
      <c r="D58" s="89"/>
      <c r="E58" s="104"/>
    </row>
    <row r="59" spans="1:5" x14ac:dyDescent="0.15">
      <c r="A59" s="284"/>
      <c r="B59" s="97" t="s">
        <v>63</v>
      </c>
      <c r="C59" s="97" t="s">
        <v>248</v>
      </c>
      <c r="D59" s="89"/>
      <c r="E59" s="104"/>
    </row>
    <row r="60" spans="1:5" x14ac:dyDescent="0.15">
      <c r="A60" s="284"/>
      <c r="B60" s="97" t="s">
        <v>249</v>
      </c>
      <c r="C60" s="97" t="s">
        <v>250</v>
      </c>
      <c r="D60" s="89"/>
      <c r="E60" s="104"/>
    </row>
    <row r="61" spans="1:5" x14ac:dyDescent="0.15">
      <c r="A61" s="284"/>
      <c r="B61" s="97" t="s">
        <v>240</v>
      </c>
      <c r="C61" s="97" t="s">
        <v>251</v>
      </c>
      <c r="D61" s="89"/>
      <c r="E61" s="104"/>
    </row>
    <row r="62" spans="1:5" x14ac:dyDescent="0.15">
      <c r="A62" s="284" t="s">
        <v>57</v>
      </c>
      <c r="B62" s="97" t="s">
        <v>231</v>
      </c>
      <c r="C62" s="97" t="s">
        <v>252</v>
      </c>
      <c r="D62" s="89"/>
      <c r="E62" s="104"/>
    </row>
    <row r="63" spans="1:5" x14ac:dyDescent="0.15">
      <c r="A63" s="284"/>
      <c r="B63" s="97" t="s">
        <v>232</v>
      </c>
      <c r="C63" s="97" t="s">
        <v>253</v>
      </c>
      <c r="D63" s="89"/>
      <c r="E63" s="104"/>
    </row>
    <row r="64" spans="1:5" x14ac:dyDescent="0.15">
      <c r="A64" s="284"/>
      <c r="B64" s="97" t="s">
        <v>234</v>
      </c>
      <c r="C64" s="97" t="s">
        <v>254</v>
      </c>
      <c r="D64" s="89"/>
      <c r="E64" s="104"/>
    </row>
    <row r="65" spans="1:5" x14ac:dyDescent="0.15">
      <c r="A65" s="284"/>
      <c r="B65" s="97" t="s">
        <v>236</v>
      </c>
      <c r="C65" s="97" t="s">
        <v>255</v>
      </c>
      <c r="D65" s="89"/>
      <c r="E65" s="104"/>
    </row>
    <row r="66" spans="1:5" x14ac:dyDescent="0.15">
      <c r="A66" s="284"/>
      <c r="B66" s="97" t="s">
        <v>238</v>
      </c>
      <c r="C66" s="97" t="s">
        <v>256</v>
      </c>
      <c r="D66" s="89"/>
      <c r="E66" s="104"/>
    </row>
    <row r="67" spans="1:5" x14ac:dyDescent="0.15">
      <c r="A67" s="284"/>
      <c r="B67" s="97" t="s">
        <v>63</v>
      </c>
      <c r="C67" s="97" t="s">
        <v>257</v>
      </c>
      <c r="D67" s="89"/>
      <c r="E67" s="104"/>
    </row>
    <row r="68" spans="1:5" x14ac:dyDescent="0.15">
      <c r="A68" s="284"/>
      <c r="B68" s="97" t="s">
        <v>64</v>
      </c>
      <c r="C68" s="97" t="s">
        <v>258</v>
      </c>
      <c r="D68" s="89"/>
      <c r="E68" s="104"/>
    </row>
    <row r="69" spans="1:5" x14ac:dyDescent="0.15">
      <c r="A69" s="284"/>
      <c r="B69" s="97" t="s">
        <v>240</v>
      </c>
      <c r="C69" s="97" t="s">
        <v>259</v>
      </c>
      <c r="D69" s="89"/>
      <c r="E69" s="104"/>
    </row>
    <row r="70" spans="1:5" x14ac:dyDescent="0.15">
      <c r="A70" s="284"/>
      <c r="B70" s="97" t="s">
        <v>65</v>
      </c>
      <c r="C70" s="97" t="s">
        <v>260</v>
      </c>
      <c r="D70" s="89"/>
      <c r="E70" s="104"/>
    </row>
    <row r="71" spans="1:5" x14ac:dyDescent="0.15">
      <c r="A71" s="284"/>
      <c r="B71" s="97" t="s">
        <v>249</v>
      </c>
      <c r="C71" s="97" t="s">
        <v>304</v>
      </c>
      <c r="D71" s="89"/>
      <c r="E71" s="104"/>
    </row>
    <row r="72" spans="1:5" x14ac:dyDescent="0.15">
      <c r="A72" s="284"/>
      <c r="B72" s="97" t="s">
        <v>62</v>
      </c>
      <c r="C72" s="97" t="s">
        <v>261</v>
      </c>
      <c r="D72" s="89"/>
      <c r="E72" s="104"/>
    </row>
    <row r="73" spans="1:5" x14ac:dyDescent="0.15">
      <c r="A73" s="275" t="s">
        <v>58</v>
      </c>
      <c r="B73" s="102" t="s">
        <v>262</v>
      </c>
      <c r="C73" s="97" t="s">
        <v>263</v>
      </c>
      <c r="D73" s="89"/>
      <c r="E73" s="104"/>
    </row>
    <row r="74" spans="1:5" x14ac:dyDescent="0.15">
      <c r="A74" s="275"/>
      <c r="B74" s="97" t="s">
        <v>264</v>
      </c>
      <c r="C74" s="97" t="s">
        <v>265</v>
      </c>
      <c r="D74" s="89"/>
      <c r="E74" s="104"/>
    </row>
    <row r="75" spans="1:5" x14ac:dyDescent="0.15">
      <c r="A75" s="275"/>
      <c r="B75" s="106" t="s">
        <v>266</v>
      </c>
      <c r="C75" s="97" t="s">
        <v>267</v>
      </c>
      <c r="D75" s="270"/>
      <c r="E75" s="104"/>
    </row>
    <row r="76" spans="1:5" x14ac:dyDescent="0.15">
      <c r="A76" s="275"/>
      <c r="B76" s="106" t="s">
        <v>268</v>
      </c>
      <c r="C76" s="97" t="s">
        <v>269</v>
      </c>
      <c r="D76" s="270"/>
      <c r="E76" s="104"/>
    </row>
    <row r="77" spans="1:5" x14ac:dyDescent="0.15">
      <c r="A77" s="275"/>
      <c r="B77" s="106" t="s">
        <v>64</v>
      </c>
      <c r="C77" s="97" t="s">
        <v>270</v>
      </c>
      <c r="D77" s="89"/>
      <c r="E77" s="104"/>
    </row>
    <row r="78" spans="1:5" x14ac:dyDescent="0.15">
      <c r="A78" s="276"/>
      <c r="B78" s="106" t="s">
        <v>240</v>
      </c>
      <c r="C78" s="97" t="s">
        <v>271</v>
      </c>
      <c r="D78" s="89"/>
      <c r="E78" s="104"/>
    </row>
    <row r="79" spans="1:5" x14ac:dyDescent="0.15">
      <c r="A79" s="272" t="s">
        <v>59</v>
      </c>
      <c r="B79" s="101" t="s">
        <v>231</v>
      </c>
      <c r="C79" s="97" t="s">
        <v>272</v>
      </c>
      <c r="D79" s="89"/>
      <c r="E79" s="104"/>
    </row>
    <row r="80" spans="1:5" x14ac:dyDescent="0.15">
      <c r="A80" s="272"/>
      <c r="B80" s="97" t="s">
        <v>232</v>
      </c>
      <c r="C80" s="97" t="s">
        <v>273</v>
      </c>
      <c r="D80" s="89"/>
      <c r="E80" s="104"/>
    </row>
    <row r="81" spans="1:5" x14ac:dyDescent="0.15">
      <c r="A81" s="272"/>
      <c r="B81" s="97" t="s">
        <v>234</v>
      </c>
      <c r="C81" s="97" t="s">
        <v>274</v>
      </c>
      <c r="D81" s="89"/>
      <c r="E81" s="104"/>
    </row>
    <row r="82" spans="1:5" x14ac:dyDescent="0.15">
      <c r="A82" s="272"/>
      <c r="B82" s="97" t="s">
        <v>275</v>
      </c>
      <c r="C82" s="97" t="s">
        <v>276</v>
      </c>
      <c r="D82" s="89"/>
      <c r="E82" s="104"/>
    </row>
    <row r="83" spans="1:5" x14ac:dyDescent="0.15">
      <c r="A83" s="272"/>
      <c r="B83" s="97" t="s">
        <v>277</v>
      </c>
      <c r="C83" s="97" t="s">
        <v>305</v>
      </c>
      <c r="D83" s="89"/>
      <c r="E83" s="104"/>
    </row>
    <row r="84" spans="1:5" x14ac:dyDescent="0.15">
      <c r="A84" s="272"/>
      <c r="B84" s="100" t="s">
        <v>278</v>
      </c>
      <c r="C84" s="97" t="s">
        <v>279</v>
      </c>
      <c r="D84" s="89"/>
      <c r="E84" s="104"/>
    </row>
    <row r="85" spans="1:5" x14ac:dyDescent="0.15">
      <c r="A85" s="272"/>
      <c r="B85" s="97" t="s">
        <v>278</v>
      </c>
      <c r="C85" s="97" t="s">
        <v>280</v>
      </c>
      <c r="D85" s="89"/>
      <c r="E85" s="104"/>
    </row>
    <row r="86" spans="1:5" x14ac:dyDescent="0.15">
      <c r="A86" s="272"/>
      <c r="B86" s="97" t="s">
        <v>65</v>
      </c>
      <c r="C86" s="97" t="s">
        <v>281</v>
      </c>
      <c r="D86" s="89"/>
      <c r="E86" s="104"/>
    </row>
    <row r="87" spans="1:5" x14ac:dyDescent="0.15">
      <c r="A87" s="273"/>
      <c r="B87" s="97" t="s">
        <v>249</v>
      </c>
      <c r="C87" s="97" t="s">
        <v>306</v>
      </c>
      <c r="D87" s="89"/>
      <c r="E87" s="104"/>
    </row>
    <row r="88" spans="1:5" x14ac:dyDescent="0.15">
      <c r="A88" s="271" t="s">
        <v>60</v>
      </c>
      <c r="B88" s="97" t="s">
        <v>282</v>
      </c>
      <c r="C88" s="97" t="s">
        <v>283</v>
      </c>
      <c r="D88" s="89"/>
      <c r="E88" s="104"/>
    </row>
    <row r="89" spans="1:5" x14ac:dyDescent="0.15">
      <c r="A89" s="272"/>
      <c r="B89" s="97" t="s">
        <v>277</v>
      </c>
      <c r="C89" s="97" t="s">
        <v>309</v>
      </c>
      <c r="D89" s="89"/>
      <c r="E89" s="104"/>
    </row>
    <row r="90" spans="1:5" x14ac:dyDescent="0.15">
      <c r="A90" s="272"/>
      <c r="B90" s="97" t="s">
        <v>234</v>
      </c>
      <c r="C90" s="97" t="s">
        <v>284</v>
      </c>
      <c r="D90" s="89"/>
      <c r="E90" s="104"/>
    </row>
    <row r="91" spans="1:5" x14ac:dyDescent="0.15">
      <c r="A91" s="272"/>
      <c r="B91" s="97" t="s">
        <v>65</v>
      </c>
      <c r="C91" s="97" t="s">
        <v>285</v>
      </c>
      <c r="D91" s="89"/>
      <c r="E91" s="104"/>
    </row>
    <row r="92" spans="1:5" x14ac:dyDescent="0.15">
      <c r="A92" s="273"/>
      <c r="B92" s="97" t="s">
        <v>249</v>
      </c>
      <c r="C92" s="97" t="s">
        <v>286</v>
      </c>
      <c r="D92" s="89"/>
      <c r="E92" s="90"/>
    </row>
    <row r="93" spans="1:5" x14ac:dyDescent="0.15">
      <c r="A93" s="274" t="s">
        <v>61</v>
      </c>
      <c r="B93" s="97" t="s">
        <v>277</v>
      </c>
      <c r="C93" s="97" t="s">
        <v>287</v>
      </c>
      <c r="D93" s="89"/>
      <c r="E93" s="90"/>
    </row>
    <row r="94" spans="1:5" x14ac:dyDescent="0.15">
      <c r="A94" s="275"/>
      <c r="B94" s="97" t="s">
        <v>234</v>
      </c>
      <c r="C94" s="97" t="s">
        <v>288</v>
      </c>
      <c r="D94" s="89"/>
      <c r="E94" s="90"/>
    </row>
    <row r="95" spans="1:5" x14ac:dyDescent="0.15">
      <c r="A95" s="275"/>
      <c r="B95" s="102" t="s">
        <v>65</v>
      </c>
      <c r="C95" s="102" t="s">
        <v>289</v>
      </c>
      <c r="D95" s="89"/>
      <c r="E95" s="90"/>
    </row>
    <row r="96" spans="1:5" x14ac:dyDescent="0.15">
      <c r="A96" s="276"/>
      <c r="B96" s="102" t="s">
        <v>249</v>
      </c>
      <c r="C96" s="102" t="s">
        <v>290</v>
      </c>
      <c r="D96" s="89"/>
      <c r="E96" s="90"/>
    </row>
    <row r="97" spans="1:5" x14ac:dyDescent="0.15">
      <c r="A97" s="275" t="s">
        <v>62</v>
      </c>
      <c r="B97" s="101" t="s">
        <v>291</v>
      </c>
      <c r="C97" s="99" t="s">
        <v>292</v>
      </c>
      <c r="D97" s="89"/>
      <c r="E97" s="104"/>
    </row>
    <row r="98" spans="1:5" x14ac:dyDescent="0.15">
      <c r="A98" s="276"/>
      <c r="B98" s="106" t="s">
        <v>264</v>
      </c>
      <c r="C98" s="102" t="s">
        <v>293</v>
      </c>
      <c r="D98" s="89"/>
      <c r="E98" s="90"/>
    </row>
    <row r="99" spans="1:5" x14ac:dyDescent="0.15">
      <c r="A99" s="291" t="s">
        <v>63</v>
      </c>
      <c r="B99" s="102" t="s">
        <v>266</v>
      </c>
      <c r="C99" s="99" t="s">
        <v>294</v>
      </c>
      <c r="D99" s="89"/>
      <c r="E99" s="90"/>
    </row>
    <row r="100" spans="1:5" x14ac:dyDescent="0.15">
      <c r="A100" s="291"/>
      <c r="B100" s="97" t="s">
        <v>268</v>
      </c>
      <c r="C100" s="97" t="s">
        <v>295</v>
      </c>
      <c r="D100" s="89"/>
      <c r="E100" s="90"/>
    </row>
    <row r="101" spans="1:5" x14ac:dyDescent="0.15">
      <c r="A101" s="291"/>
      <c r="B101" s="97" t="s">
        <v>296</v>
      </c>
      <c r="C101" s="97" t="s">
        <v>297</v>
      </c>
      <c r="D101" s="89"/>
      <c r="E101" s="90"/>
    </row>
    <row r="102" spans="1:5" x14ac:dyDescent="0.15">
      <c r="A102" s="285" t="s">
        <v>298</v>
      </c>
      <c r="B102" s="286"/>
      <c r="C102" s="97" t="s">
        <v>299</v>
      </c>
      <c r="D102" s="89"/>
      <c r="E102" s="90"/>
    </row>
    <row r="103" spans="1:5" x14ac:dyDescent="0.15">
      <c r="A103" s="291" t="s">
        <v>64</v>
      </c>
      <c r="B103" s="292"/>
      <c r="C103" s="107" t="s">
        <v>300</v>
      </c>
      <c r="D103" s="89"/>
      <c r="E103" s="90"/>
    </row>
    <row r="104" spans="1:5" x14ac:dyDescent="0.15">
      <c r="A104" s="285" t="s">
        <v>65</v>
      </c>
      <c r="B104" s="286"/>
      <c r="C104" s="97" t="s">
        <v>301</v>
      </c>
      <c r="D104" s="89"/>
      <c r="E104" s="90"/>
    </row>
    <row r="105" spans="1:5" x14ac:dyDescent="0.15">
      <c r="A105" s="287" t="s">
        <v>66</v>
      </c>
      <c r="B105" s="288"/>
      <c r="C105" s="108" t="s">
        <v>307</v>
      </c>
      <c r="D105" s="89"/>
      <c r="E105" s="90"/>
    </row>
    <row r="106" spans="1:5" x14ac:dyDescent="0.15">
      <c r="A106" s="289" t="s">
        <v>67</v>
      </c>
      <c r="B106" s="290"/>
      <c r="C106" s="107" t="s">
        <v>311</v>
      </c>
      <c r="D106" s="91"/>
      <c r="E106" s="90"/>
    </row>
    <row r="107" spans="1:5" x14ac:dyDescent="0.15">
      <c r="C107" s="105"/>
      <c r="D107" s="103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EE8B1-3FC7-4214-A548-CE1A9763D44B}">
  <sheetPr>
    <pageSetUpPr fitToPage="1"/>
  </sheetPr>
  <dimension ref="A1:I28"/>
  <sheetViews>
    <sheetView showGridLines="0" view="pageBreakPreview" zoomScale="90" zoomScaleNormal="100" zoomScaleSheetLayoutView="90" workbookViewId="0">
      <selection activeCell="I22" sqref="I22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8" width="12.125" style="1" customWidth="1"/>
    <col min="9" max="9" width="15.37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221"/>
      <c r="I1" s="222" t="s">
        <v>420</v>
      </c>
    </row>
    <row r="2" spans="1:9" ht="15" customHeight="1" x14ac:dyDescent="0.15">
      <c r="I2" s="251">
        <v>44703</v>
      </c>
    </row>
    <row r="3" spans="1:9" ht="15" customHeight="1" x14ac:dyDescent="0.15">
      <c r="I3" s="222" t="s">
        <v>421</v>
      </c>
    </row>
    <row r="4" spans="1:9" ht="15" customHeight="1" x14ac:dyDescent="0.15">
      <c r="G4" s="223"/>
      <c r="H4" s="224"/>
      <c r="I4" s="222"/>
    </row>
    <row r="5" spans="1:9" ht="15" customHeight="1" x14ac:dyDescent="0.15"/>
    <row r="6" spans="1:9" ht="29.25" customHeight="1" x14ac:dyDescent="0.15">
      <c r="D6" s="297" t="s">
        <v>422</v>
      </c>
      <c r="E6" s="297"/>
      <c r="F6" s="297"/>
      <c r="G6" s="297"/>
      <c r="H6" s="250"/>
      <c r="I6" s="225"/>
    </row>
    <row r="7" spans="1:9" ht="15" customHeight="1" thickBot="1" x14ac:dyDescent="0.2">
      <c r="D7" s="250"/>
      <c r="E7" s="250"/>
      <c r="F7" s="250"/>
      <c r="G7" s="250"/>
      <c r="H7" s="250"/>
      <c r="I7" s="225"/>
    </row>
    <row r="8" spans="1:9" ht="31.5" customHeight="1" thickBot="1" x14ac:dyDescent="0.2">
      <c r="B8" s="298" t="s">
        <v>423</v>
      </c>
      <c r="C8" s="298"/>
      <c r="D8" s="299"/>
      <c r="E8" s="226" t="s">
        <v>424</v>
      </c>
      <c r="F8" s="227">
        <f>SUM(I16)</f>
        <v>2902000</v>
      </c>
      <c r="G8" s="228"/>
      <c r="H8" s="229"/>
      <c r="I8" s="230"/>
    </row>
    <row r="9" spans="1:9" ht="31.5" customHeight="1" thickTop="1" thickBot="1" x14ac:dyDescent="0.2">
      <c r="B9" s="298" t="s">
        <v>425</v>
      </c>
      <c r="C9" s="298"/>
      <c r="D9" s="300"/>
      <c r="E9" s="231" t="s">
        <v>424</v>
      </c>
      <c r="F9" s="232">
        <f>SUM(G16)</f>
        <v>798000</v>
      </c>
      <c r="G9" s="228"/>
      <c r="H9" s="229"/>
      <c r="I9" s="230"/>
    </row>
    <row r="10" spans="1:9" ht="25.5" customHeight="1" thickTop="1" thickBot="1" x14ac:dyDescent="0.2">
      <c r="D10" s="233"/>
      <c r="E10" s="233" t="s">
        <v>426</v>
      </c>
      <c r="F10" s="233"/>
    </row>
    <row r="11" spans="1:9" s="234" customFormat="1" ht="51" customHeight="1" thickTop="1" x14ac:dyDescent="0.15">
      <c r="B11" s="235" t="s">
        <v>427</v>
      </c>
      <c r="C11" s="236" t="s">
        <v>428</v>
      </c>
      <c r="D11" s="301" t="s">
        <v>429</v>
      </c>
      <c r="E11" s="302"/>
      <c r="F11" s="302"/>
      <c r="G11" s="237" t="s">
        <v>430</v>
      </c>
      <c r="H11" s="238" t="s">
        <v>431</v>
      </c>
      <c r="I11" s="239" t="s">
        <v>432</v>
      </c>
    </row>
    <row r="12" spans="1:9" ht="30" customHeight="1" x14ac:dyDescent="0.15">
      <c r="B12" s="240">
        <v>44647</v>
      </c>
      <c r="C12" s="241">
        <v>44647</v>
      </c>
      <c r="D12" s="295" t="s">
        <v>436</v>
      </c>
      <c r="E12" s="296"/>
      <c r="F12" s="296"/>
      <c r="G12" s="242">
        <v>200000</v>
      </c>
      <c r="H12" s="243">
        <v>284000</v>
      </c>
      <c r="I12" s="244">
        <f t="shared" ref="I12:I16" si="0">SUM(G12:H12)</f>
        <v>484000</v>
      </c>
    </row>
    <row r="13" spans="1:9" ht="30" customHeight="1" x14ac:dyDescent="0.15">
      <c r="B13" s="245">
        <v>44689</v>
      </c>
      <c r="C13" s="241">
        <v>44689</v>
      </c>
      <c r="D13" s="295" t="s">
        <v>437</v>
      </c>
      <c r="E13" s="296"/>
      <c r="F13" s="296"/>
      <c r="G13" s="242">
        <v>333000</v>
      </c>
      <c r="H13" s="243">
        <v>364000</v>
      </c>
      <c r="I13" s="244">
        <f t="shared" si="0"/>
        <v>697000</v>
      </c>
    </row>
    <row r="14" spans="1:9" ht="30" customHeight="1" x14ac:dyDescent="0.15">
      <c r="B14" s="245">
        <v>44770</v>
      </c>
      <c r="C14" s="241">
        <v>44773</v>
      </c>
      <c r="D14" s="295" t="s">
        <v>438</v>
      </c>
      <c r="E14" s="296"/>
      <c r="F14" s="296"/>
      <c r="G14" s="242">
        <v>215000</v>
      </c>
      <c r="H14" s="243">
        <v>1456000</v>
      </c>
      <c r="I14" s="244">
        <f t="shared" si="0"/>
        <v>1671000</v>
      </c>
    </row>
    <row r="15" spans="1:9" ht="30" customHeight="1" x14ac:dyDescent="0.15">
      <c r="B15" s="245"/>
      <c r="C15" s="241"/>
      <c r="D15" s="295" t="s">
        <v>433</v>
      </c>
      <c r="E15" s="296"/>
      <c r="F15" s="296"/>
      <c r="G15" s="242">
        <v>50000</v>
      </c>
      <c r="H15" s="243"/>
      <c r="I15" s="244">
        <f t="shared" si="0"/>
        <v>50000</v>
      </c>
    </row>
    <row r="16" spans="1:9" ht="30" customHeight="1" thickBot="1" x14ac:dyDescent="0.2">
      <c r="B16" s="246"/>
      <c r="C16" s="247" t="s">
        <v>434</v>
      </c>
      <c r="D16" s="293"/>
      <c r="E16" s="294"/>
      <c r="F16" s="294"/>
      <c r="G16" s="248">
        <f>SUM(G12:G15)</f>
        <v>798000</v>
      </c>
      <c r="H16" s="249">
        <f>SUM(H12:H15)</f>
        <v>2104000</v>
      </c>
      <c r="I16" s="244">
        <f t="shared" si="0"/>
        <v>2902000</v>
      </c>
    </row>
    <row r="17" ht="15" customHeight="1" thickTop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</sheetData>
  <mergeCells count="9">
    <mergeCell ref="D16:F16"/>
    <mergeCell ref="D14:F14"/>
    <mergeCell ref="D15:F15"/>
    <mergeCell ref="D6:G6"/>
    <mergeCell ref="B8:D8"/>
    <mergeCell ref="B9:D9"/>
    <mergeCell ref="D11:F11"/>
    <mergeCell ref="D12:F12"/>
    <mergeCell ref="D13:F13"/>
  </mergeCells>
  <phoneticPr fontId="2"/>
  <pageMargins left="0" right="0" top="0.59055118110236227" bottom="0.62992125984251968" header="0.51181102362204722" footer="0.51181102362204722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D2CA-A00C-4C0D-84F7-573F03AF469C}">
  <dimension ref="A1:H20"/>
  <sheetViews>
    <sheetView zoomScaleNormal="100" zoomScaleSheetLayoutView="100" workbookViewId="0">
      <selection activeCell="A7" sqref="A7"/>
    </sheetView>
  </sheetViews>
  <sheetFormatPr defaultColWidth="9" defaultRowHeight="13.5" x14ac:dyDescent="0.15"/>
  <cols>
    <col min="1" max="1" width="5.625" style="114" customWidth="1"/>
    <col min="2" max="2" width="27.625" style="114" bestFit="1" customWidth="1"/>
    <col min="3" max="3" width="20.625" style="114" customWidth="1"/>
    <col min="4" max="4" width="14.625" style="114" customWidth="1"/>
    <col min="5" max="5" width="10.625" style="114" customWidth="1"/>
    <col min="6" max="6" width="6.5" style="114" customWidth="1"/>
    <col min="7" max="7" width="22.625" style="114" customWidth="1"/>
    <col min="8" max="8" width="14.125" style="114" customWidth="1"/>
    <col min="9" max="16384" width="9" style="114"/>
  </cols>
  <sheetData>
    <row r="1" spans="1:8" ht="21" x14ac:dyDescent="0.2">
      <c r="A1" s="112"/>
      <c r="B1" s="113"/>
      <c r="C1" s="113"/>
      <c r="D1" s="113"/>
      <c r="E1" s="113"/>
      <c r="F1" s="113"/>
      <c r="G1" s="113"/>
      <c r="H1" s="113" t="s">
        <v>315</v>
      </c>
    </row>
    <row r="2" spans="1:8" ht="17.25" x14ac:dyDescent="0.2">
      <c r="A2" s="307" t="s">
        <v>169</v>
      </c>
      <c r="B2" s="307"/>
      <c r="C2" s="307"/>
      <c r="D2" s="307"/>
      <c r="E2" s="307"/>
      <c r="F2" s="307"/>
      <c r="G2" s="307"/>
      <c r="H2" s="307"/>
    </row>
    <row r="3" spans="1:8" s="115" customFormat="1" x14ac:dyDescent="0.15">
      <c r="A3" s="308" t="s">
        <v>360</v>
      </c>
      <c r="B3" s="308"/>
      <c r="C3" s="308"/>
      <c r="D3" s="308"/>
      <c r="E3" s="308"/>
      <c r="F3" s="308"/>
      <c r="G3" s="308"/>
      <c r="H3" s="308"/>
    </row>
    <row r="4" spans="1:8" x14ac:dyDescent="0.15">
      <c r="A4" s="113"/>
      <c r="B4" s="113"/>
      <c r="C4" s="113"/>
      <c r="D4" s="113"/>
      <c r="E4" s="113"/>
      <c r="F4" s="113"/>
      <c r="G4" s="113"/>
      <c r="H4" s="113"/>
    </row>
    <row r="5" spans="1:8" x14ac:dyDescent="0.15">
      <c r="A5" s="309" t="s">
        <v>316</v>
      </c>
      <c r="B5" s="310"/>
      <c r="C5" s="310"/>
      <c r="D5" s="310"/>
      <c r="E5" s="311"/>
      <c r="F5" s="312" t="s">
        <v>317</v>
      </c>
      <c r="G5" s="310"/>
      <c r="H5" s="313"/>
    </row>
    <row r="6" spans="1:8" ht="21.75" thickBot="1" x14ac:dyDescent="0.2">
      <c r="A6" s="143" t="s">
        <v>318</v>
      </c>
      <c r="B6" s="116" t="s">
        <v>319</v>
      </c>
      <c r="C6" s="116" t="s">
        <v>320</v>
      </c>
      <c r="D6" s="116" t="s">
        <v>321</v>
      </c>
      <c r="E6" s="117" t="s">
        <v>322</v>
      </c>
      <c r="F6" s="118" t="s">
        <v>323</v>
      </c>
      <c r="G6" s="116" t="s">
        <v>319</v>
      </c>
      <c r="H6" s="116" t="s">
        <v>324</v>
      </c>
    </row>
    <row r="7" spans="1:8" ht="53.25" customHeight="1" thickTop="1" x14ac:dyDescent="0.15">
      <c r="A7" s="144">
        <v>1</v>
      </c>
      <c r="B7" s="149" t="s">
        <v>334</v>
      </c>
      <c r="C7" s="145" t="s">
        <v>338</v>
      </c>
      <c r="D7" s="146">
        <v>459500</v>
      </c>
      <c r="E7" s="147" t="s">
        <v>335</v>
      </c>
      <c r="F7" s="119"/>
      <c r="G7" s="120"/>
      <c r="H7" s="121"/>
    </row>
    <row r="8" spans="1:8" ht="20.100000000000001" customHeight="1" x14ac:dyDescent="0.15">
      <c r="A8" s="144">
        <v>2</v>
      </c>
      <c r="B8" s="148" t="s">
        <v>358</v>
      </c>
      <c r="C8" s="148" t="s">
        <v>337</v>
      </c>
      <c r="D8" s="146">
        <v>10400</v>
      </c>
      <c r="E8" s="150">
        <v>44651</v>
      </c>
      <c r="F8" s="120"/>
      <c r="G8" s="120"/>
      <c r="H8" s="121"/>
    </row>
    <row r="9" spans="1:8" ht="20.100000000000001" customHeight="1" x14ac:dyDescent="0.15">
      <c r="A9" s="144">
        <v>3</v>
      </c>
      <c r="B9" s="149" t="s">
        <v>336</v>
      </c>
      <c r="C9" s="149" t="s">
        <v>11</v>
      </c>
      <c r="D9" s="146">
        <v>4610</v>
      </c>
      <c r="E9" s="147" t="s">
        <v>335</v>
      </c>
      <c r="F9" s="122"/>
      <c r="G9" s="120"/>
      <c r="H9" s="121"/>
    </row>
    <row r="10" spans="1:8" ht="20.100000000000001" customHeight="1" x14ac:dyDescent="0.15">
      <c r="A10" s="139"/>
      <c r="B10" s="120"/>
      <c r="C10" s="111"/>
      <c r="D10" s="146"/>
      <c r="E10" s="123"/>
      <c r="F10" s="122"/>
      <c r="G10" s="120"/>
      <c r="H10" s="121"/>
    </row>
    <row r="11" spans="1:8" ht="20.100000000000001" customHeight="1" x14ac:dyDescent="0.15">
      <c r="A11" s="308"/>
      <c r="B11" s="308"/>
      <c r="C11" s="139" t="s">
        <v>325</v>
      </c>
      <c r="D11" s="125">
        <f>SUM(D7:D10)</f>
        <v>474510</v>
      </c>
      <c r="E11" s="113"/>
      <c r="F11" s="113"/>
      <c r="G11" s="113"/>
      <c r="H11" s="126"/>
    </row>
    <row r="12" spans="1:8" s="129" customFormat="1" ht="17.25" customHeight="1" x14ac:dyDescent="0.15">
      <c r="A12" s="303"/>
      <c r="B12" s="303"/>
      <c r="C12" s="303"/>
      <c r="D12" s="128"/>
      <c r="E12" s="128"/>
      <c r="F12" s="128"/>
      <c r="G12" s="128"/>
      <c r="H12" s="128"/>
    </row>
    <row r="13" spans="1:8" ht="17.25" customHeight="1" x14ac:dyDescent="0.15">
      <c r="A13" s="304" t="s">
        <v>327</v>
      </c>
      <c r="B13" s="305"/>
      <c r="C13" s="305"/>
      <c r="D13" s="305"/>
      <c r="E13" s="305"/>
      <c r="F13" s="305"/>
      <c r="G13" s="305"/>
      <c r="H13" s="305"/>
    </row>
    <row r="14" spans="1:8" ht="21" customHeight="1" x14ac:dyDescent="0.15">
      <c r="A14" s="130"/>
      <c r="B14" s="131"/>
      <c r="C14" s="131"/>
      <c r="D14" s="131"/>
      <c r="E14" s="131"/>
      <c r="F14" s="131"/>
      <c r="G14" s="131"/>
      <c r="H14" s="131"/>
    </row>
    <row r="15" spans="1:8" x14ac:dyDescent="0.15">
      <c r="A15" s="113"/>
      <c r="B15" s="113"/>
      <c r="C15" s="113"/>
      <c r="D15" s="113"/>
      <c r="E15" s="113"/>
      <c r="F15" s="113"/>
      <c r="G15" s="113"/>
      <c r="H15" s="113"/>
    </row>
    <row r="16" spans="1:8" ht="21.75" thickBot="1" x14ac:dyDescent="0.2">
      <c r="A16" s="132" t="s">
        <v>318</v>
      </c>
      <c r="B16" s="133" t="s">
        <v>328</v>
      </c>
      <c r="C16" s="133" t="s">
        <v>329</v>
      </c>
      <c r="D16" s="134" t="s">
        <v>330</v>
      </c>
      <c r="E16" s="135" t="s">
        <v>331</v>
      </c>
      <c r="F16" s="6"/>
      <c r="G16" s="113"/>
      <c r="H16" s="6"/>
    </row>
    <row r="17" spans="1:8" ht="20.100000000000001" customHeight="1" thickTop="1" x14ac:dyDescent="0.15">
      <c r="A17" s="136"/>
      <c r="B17" s="111"/>
      <c r="C17" s="111"/>
      <c r="D17" s="110" t="s">
        <v>332</v>
      </c>
      <c r="E17" s="137"/>
      <c r="F17" s="6"/>
      <c r="G17" s="113"/>
      <c r="H17" s="138"/>
    </row>
    <row r="18" spans="1:8" ht="20.100000000000001" customHeight="1" x14ac:dyDescent="0.15">
      <c r="A18" s="113"/>
      <c r="B18" s="113"/>
      <c r="C18" s="113"/>
      <c r="D18" s="124" t="s">
        <v>333</v>
      </c>
      <c r="E18" s="140">
        <f>SUM(E17:E17)</f>
        <v>0</v>
      </c>
      <c r="F18" s="113"/>
      <c r="G18" s="113"/>
      <c r="H18" s="113"/>
    </row>
    <row r="19" spans="1:8" ht="20.100000000000001" customHeight="1" x14ac:dyDescent="0.15">
      <c r="A19" s="306" t="s">
        <v>326</v>
      </c>
      <c r="B19" s="306"/>
      <c r="C19" s="306"/>
      <c r="D19" s="127"/>
      <c r="E19" s="113"/>
      <c r="F19" s="113"/>
      <c r="G19" s="113"/>
      <c r="H19" s="126"/>
    </row>
    <row r="20" spans="1:8" ht="20.100000000000001" customHeight="1" x14ac:dyDescent="0.15">
      <c r="A20" s="113"/>
      <c r="B20" s="113"/>
      <c r="C20" s="113"/>
      <c r="D20" s="113"/>
      <c r="E20" s="141"/>
      <c r="F20" s="113"/>
      <c r="G20" s="113"/>
      <c r="H20" s="113"/>
    </row>
  </sheetData>
  <mergeCells count="8">
    <mergeCell ref="A12:C12"/>
    <mergeCell ref="A13:H13"/>
    <mergeCell ref="A19:C19"/>
    <mergeCell ref="A2:H2"/>
    <mergeCell ref="A3:H3"/>
    <mergeCell ref="A5:E5"/>
    <mergeCell ref="F5:H5"/>
    <mergeCell ref="A11:B11"/>
  </mergeCells>
  <phoneticPr fontId="2"/>
  <hyperlinks>
    <hyperlink ref="A7" r:id="rId1" display="../siryoh/mitumori/mitumorisyoteburabbq.pdf" xr:uid="{E49B86B0-F4BE-4DF4-AD8E-9B66C028993F}"/>
    <hyperlink ref="A9" r:id="rId2" display="../siryoh/mitumori/hoken.pdf" xr:uid="{6F48C4A2-D795-47BD-8502-2928EB585265}"/>
    <hyperlink ref="A8" r:id="rId3" display="..\siryoh\mitumori\kuokado.pdf" xr:uid="{51CE3B4E-4565-4320-9F0A-E502A0095B64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573DA-7E0E-4D5C-AE18-3F6CA41E7E95}">
  <sheetPr>
    <pageSetUpPr fitToPage="1"/>
  </sheetPr>
  <dimension ref="A1:G33"/>
  <sheetViews>
    <sheetView view="pageBreakPreview" topLeftCell="A10" zoomScaleNormal="100" zoomScaleSheetLayoutView="100" workbookViewId="0">
      <selection activeCell="E40" sqref="E40"/>
    </sheetView>
  </sheetViews>
  <sheetFormatPr defaultRowHeight="13.5" x14ac:dyDescent="0.15"/>
  <cols>
    <col min="1" max="1" width="3.75" style="2" customWidth="1"/>
    <col min="2" max="2" width="18.625" style="2" customWidth="1"/>
    <col min="3" max="5" width="15.625" style="2" customWidth="1"/>
    <col min="6" max="6" width="23.125" style="2" customWidth="1"/>
    <col min="7" max="256" width="9" style="2"/>
    <col min="257" max="257" width="3.75" style="2" customWidth="1"/>
    <col min="258" max="258" width="18.625" style="2" customWidth="1"/>
    <col min="259" max="261" width="15.625" style="2" customWidth="1"/>
    <col min="262" max="262" width="23.125" style="2" customWidth="1"/>
    <col min="263" max="512" width="9" style="2"/>
    <col min="513" max="513" width="3.75" style="2" customWidth="1"/>
    <col min="514" max="514" width="18.625" style="2" customWidth="1"/>
    <col min="515" max="517" width="15.625" style="2" customWidth="1"/>
    <col min="518" max="518" width="23.125" style="2" customWidth="1"/>
    <col min="519" max="768" width="9" style="2"/>
    <col min="769" max="769" width="3.75" style="2" customWidth="1"/>
    <col min="770" max="770" width="18.625" style="2" customWidth="1"/>
    <col min="771" max="773" width="15.625" style="2" customWidth="1"/>
    <col min="774" max="774" width="23.125" style="2" customWidth="1"/>
    <col min="775" max="1024" width="9" style="2"/>
    <col min="1025" max="1025" width="3.75" style="2" customWidth="1"/>
    <col min="1026" max="1026" width="18.625" style="2" customWidth="1"/>
    <col min="1027" max="1029" width="15.625" style="2" customWidth="1"/>
    <col min="1030" max="1030" width="23.125" style="2" customWidth="1"/>
    <col min="1031" max="1280" width="9" style="2"/>
    <col min="1281" max="1281" width="3.75" style="2" customWidth="1"/>
    <col min="1282" max="1282" width="18.625" style="2" customWidth="1"/>
    <col min="1283" max="1285" width="15.625" style="2" customWidth="1"/>
    <col min="1286" max="1286" width="23.125" style="2" customWidth="1"/>
    <col min="1287" max="1536" width="9" style="2"/>
    <col min="1537" max="1537" width="3.75" style="2" customWidth="1"/>
    <col min="1538" max="1538" width="18.625" style="2" customWidth="1"/>
    <col min="1539" max="1541" width="15.625" style="2" customWidth="1"/>
    <col min="1542" max="1542" width="23.125" style="2" customWidth="1"/>
    <col min="1543" max="1792" width="9" style="2"/>
    <col min="1793" max="1793" width="3.75" style="2" customWidth="1"/>
    <col min="1794" max="1794" width="18.625" style="2" customWidth="1"/>
    <col min="1795" max="1797" width="15.625" style="2" customWidth="1"/>
    <col min="1798" max="1798" width="23.125" style="2" customWidth="1"/>
    <col min="1799" max="2048" width="9" style="2"/>
    <col min="2049" max="2049" width="3.75" style="2" customWidth="1"/>
    <col min="2050" max="2050" width="18.625" style="2" customWidth="1"/>
    <col min="2051" max="2053" width="15.625" style="2" customWidth="1"/>
    <col min="2054" max="2054" width="23.125" style="2" customWidth="1"/>
    <col min="2055" max="2304" width="9" style="2"/>
    <col min="2305" max="2305" width="3.75" style="2" customWidth="1"/>
    <col min="2306" max="2306" width="18.625" style="2" customWidth="1"/>
    <col min="2307" max="2309" width="15.625" style="2" customWidth="1"/>
    <col min="2310" max="2310" width="23.125" style="2" customWidth="1"/>
    <col min="2311" max="2560" width="9" style="2"/>
    <col min="2561" max="2561" width="3.75" style="2" customWidth="1"/>
    <col min="2562" max="2562" width="18.625" style="2" customWidth="1"/>
    <col min="2563" max="2565" width="15.625" style="2" customWidth="1"/>
    <col min="2566" max="2566" width="23.125" style="2" customWidth="1"/>
    <col min="2567" max="2816" width="9" style="2"/>
    <col min="2817" max="2817" width="3.75" style="2" customWidth="1"/>
    <col min="2818" max="2818" width="18.625" style="2" customWidth="1"/>
    <col min="2819" max="2821" width="15.625" style="2" customWidth="1"/>
    <col min="2822" max="2822" width="23.125" style="2" customWidth="1"/>
    <col min="2823" max="3072" width="9" style="2"/>
    <col min="3073" max="3073" width="3.75" style="2" customWidth="1"/>
    <col min="3074" max="3074" width="18.625" style="2" customWidth="1"/>
    <col min="3075" max="3077" width="15.625" style="2" customWidth="1"/>
    <col min="3078" max="3078" width="23.125" style="2" customWidth="1"/>
    <col min="3079" max="3328" width="9" style="2"/>
    <col min="3329" max="3329" width="3.75" style="2" customWidth="1"/>
    <col min="3330" max="3330" width="18.625" style="2" customWidth="1"/>
    <col min="3331" max="3333" width="15.625" style="2" customWidth="1"/>
    <col min="3334" max="3334" width="23.125" style="2" customWidth="1"/>
    <col min="3335" max="3584" width="9" style="2"/>
    <col min="3585" max="3585" width="3.75" style="2" customWidth="1"/>
    <col min="3586" max="3586" width="18.625" style="2" customWidth="1"/>
    <col min="3587" max="3589" width="15.625" style="2" customWidth="1"/>
    <col min="3590" max="3590" width="23.125" style="2" customWidth="1"/>
    <col min="3591" max="3840" width="9" style="2"/>
    <col min="3841" max="3841" width="3.75" style="2" customWidth="1"/>
    <col min="3842" max="3842" width="18.625" style="2" customWidth="1"/>
    <col min="3843" max="3845" width="15.625" style="2" customWidth="1"/>
    <col min="3846" max="3846" width="23.125" style="2" customWidth="1"/>
    <col min="3847" max="4096" width="9" style="2"/>
    <col min="4097" max="4097" width="3.75" style="2" customWidth="1"/>
    <col min="4098" max="4098" width="18.625" style="2" customWidth="1"/>
    <col min="4099" max="4101" width="15.625" style="2" customWidth="1"/>
    <col min="4102" max="4102" width="23.125" style="2" customWidth="1"/>
    <col min="4103" max="4352" width="9" style="2"/>
    <col min="4353" max="4353" width="3.75" style="2" customWidth="1"/>
    <col min="4354" max="4354" width="18.625" style="2" customWidth="1"/>
    <col min="4355" max="4357" width="15.625" style="2" customWidth="1"/>
    <col min="4358" max="4358" width="23.125" style="2" customWidth="1"/>
    <col min="4359" max="4608" width="9" style="2"/>
    <col min="4609" max="4609" width="3.75" style="2" customWidth="1"/>
    <col min="4610" max="4610" width="18.625" style="2" customWidth="1"/>
    <col min="4611" max="4613" width="15.625" style="2" customWidth="1"/>
    <col min="4614" max="4614" width="23.125" style="2" customWidth="1"/>
    <col min="4615" max="4864" width="9" style="2"/>
    <col min="4865" max="4865" width="3.75" style="2" customWidth="1"/>
    <col min="4866" max="4866" width="18.625" style="2" customWidth="1"/>
    <col min="4867" max="4869" width="15.625" style="2" customWidth="1"/>
    <col min="4870" max="4870" width="23.125" style="2" customWidth="1"/>
    <col min="4871" max="5120" width="9" style="2"/>
    <col min="5121" max="5121" width="3.75" style="2" customWidth="1"/>
    <col min="5122" max="5122" width="18.625" style="2" customWidth="1"/>
    <col min="5123" max="5125" width="15.625" style="2" customWidth="1"/>
    <col min="5126" max="5126" width="23.125" style="2" customWidth="1"/>
    <col min="5127" max="5376" width="9" style="2"/>
    <col min="5377" max="5377" width="3.75" style="2" customWidth="1"/>
    <col min="5378" max="5378" width="18.625" style="2" customWidth="1"/>
    <col min="5379" max="5381" width="15.625" style="2" customWidth="1"/>
    <col min="5382" max="5382" width="23.125" style="2" customWidth="1"/>
    <col min="5383" max="5632" width="9" style="2"/>
    <col min="5633" max="5633" width="3.75" style="2" customWidth="1"/>
    <col min="5634" max="5634" width="18.625" style="2" customWidth="1"/>
    <col min="5635" max="5637" width="15.625" style="2" customWidth="1"/>
    <col min="5638" max="5638" width="23.125" style="2" customWidth="1"/>
    <col min="5639" max="5888" width="9" style="2"/>
    <col min="5889" max="5889" width="3.75" style="2" customWidth="1"/>
    <col min="5890" max="5890" width="18.625" style="2" customWidth="1"/>
    <col min="5891" max="5893" width="15.625" style="2" customWidth="1"/>
    <col min="5894" max="5894" width="23.125" style="2" customWidth="1"/>
    <col min="5895" max="6144" width="9" style="2"/>
    <col min="6145" max="6145" width="3.75" style="2" customWidth="1"/>
    <col min="6146" max="6146" width="18.625" style="2" customWidth="1"/>
    <col min="6147" max="6149" width="15.625" style="2" customWidth="1"/>
    <col min="6150" max="6150" width="23.125" style="2" customWidth="1"/>
    <col min="6151" max="6400" width="9" style="2"/>
    <col min="6401" max="6401" width="3.75" style="2" customWidth="1"/>
    <col min="6402" max="6402" width="18.625" style="2" customWidth="1"/>
    <col min="6403" max="6405" width="15.625" style="2" customWidth="1"/>
    <col min="6406" max="6406" width="23.125" style="2" customWidth="1"/>
    <col min="6407" max="6656" width="9" style="2"/>
    <col min="6657" max="6657" width="3.75" style="2" customWidth="1"/>
    <col min="6658" max="6658" width="18.625" style="2" customWidth="1"/>
    <col min="6659" max="6661" width="15.625" style="2" customWidth="1"/>
    <col min="6662" max="6662" width="23.125" style="2" customWidth="1"/>
    <col min="6663" max="6912" width="9" style="2"/>
    <col min="6913" max="6913" width="3.75" style="2" customWidth="1"/>
    <col min="6914" max="6914" width="18.625" style="2" customWidth="1"/>
    <col min="6915" max="6917" width="15.625" style="2" customWidth="1"/>
    <col min="6918" max="6918" width="23.125" style="2" customWidth="1"/>
    <col min="6919" max="7168" width="9" style="2"/>
    <col min="7169" max="7169" width="3.75" style="2" customWidth="1"/>
    <col min="7170" max="7170" width="18.625" style="2" customWidth="1"/>
    <col min="7171" max="7173" width="15.625" style="2" customWidth="1"/>
    <col min="7174" max="7174" width="23.125" style="2" customWidth="1"/>
    <col min="7175" max="7424" width="9" style="2"/>
    <col min="7425" max="7425" width="3.75" style="2" customWidth="1"/>
    <col min="7426" max="7426" width="18.625" style="2" customWidth="1"/>
    <col min="7427" max="7429" width="15.625" style="2" customWidth="1"/>
    <col min="7430" max="7430" width="23.125" style="2" customWidth="1"/>
    <col min="7431" max="7680" width="9" style="2"/>
    <col min="7681" max="7681" width="3.75" style="2" customWidth="1"/>
    <col min="7682" max="7682" width="18.625" style="2" customWidth="1"/>
    <col min="7683" max="7685" width="15.625" style="2" customWidth="1"/>
    <col min="7686" max="7686" width="23.125" style="2" customWidth="1"/>
    <col min="7687" max="7936" width="9" style="2"/>
    <col min="7937" max="7937" width="3.75" style="2" customWidth="1"/>
    <col min="7938" max="7938" width="18.625" style="2" customWidth="1"/>
    <col min="7939" max="7941" width="15.625" style="2" customWidth="1"/>
    <col min="7942" max="7942" width="23.125" style="2" customWidth="1"/>
    <col min="7943" max="8192" width="9" style="2"/>
    <col min="8193" max="8193" width="3.75" style="2" customWidth="1"/>
    <col min="8194" max="8194" width="18.625" style="2" customWidth="1"/>
    <col min="8195" max="8197" width="15.625" style="2" customWidth="1"/>
    <col min="8198" max="8198" width="23.125" style="2" customWidth="1"/>
    <col min="8199" max="8448" width="9" style="2"/>
    <col min="8449" max="8449" width="3.75" style="2" customWidth="1"/>
    <col min="8450" max="8450" width="18.625" style="2" customWidth="1"/>
    <col min="8451" max="8453" width="15.625" style="2" customWidth="1"/>
    <col min="8454" max="8454" width="23.125" style="2" customWidth="1"/>
    <col min="8455" max="8704" width="9" style="2"/>
    <col min="8705" max="8705" width="3.75" style="2" customWidth="1"/>
    <col min="8706" max="8706" width="18.625" style="2" customWidth="1"/>
    <col min="8707" max="8709" width="15.625" style="2" customWidth="1"/>
    <col min="8710" max="8710" width="23.125" style="2" customWidth="1"/>
    <col min="8711" max="8960" width="9" style="2"/>
    <col min="8961" max="8961" width="3.75" style="2" customWidth="1"/>
    <col min="8962" max="8962" width="18.625" style="2" customWidth="1"/>
    <col min="8963" max="8965" width="15.625" style="2" customWidth="1"/>
    <col min="8966" max="8966" width="23.125" style="2" customWidth="1"/>
    <col min="8967" max="9216" width="9" style="2"/>
    <col min="9217" max="9217" width="3.75" style="2" customWidth="1"/>
    <col min="9218" max="9218" width="18.625" style="2" customWidth="1"/>
    <col min="9219" max="9221" width="15.625" style="2" customWidth="1"/>
    <col min="9222" max="9222" width="23.125" style="2" customWidth="1"/>
    <col min="9223" max="9472" width="9" style="2"/>
    <col min="9473" max="9473" width="3.75" style="2" customWidth="1"/>
    <col min="9474" max="9474" width="18.625" style="2" customWidth="1"/>
    <col min="9475" max="9477" width="15.625" style="2" customWidth="1"/>
    <col min="9478" max="9478" width="23.125" style="2" customWidth="1"/>
    <col min="9479" max="9728" width="9" style="2"/>
    <col min="9729" max="9729" width="3.75" style="2" customWidth="1"/>
    <col min="9730" max="9730" width="18.625" style="2" customWidth="1"/>
    <col min="9731" max="9733" width="15.625" style="2" customWidth="1"/>
    <col min="9734" max="9734" width="23.125" style="2" customWidth="1"/>
    <col min="9735" max="9984" width="9" style="2"/>
    <col min="9985" max="9985" width="3.75" style="2" customWidth="1"/>
    <col min="9986" max="9986" width="18.625" style="2" customWidth="1"/>
    <col min="9987" max="9989" width="15.625" style="2" customWidth="1"/>
    <col min="9990" max="9990" width="23.125" style="2" customWidth="1"/>
    <col min="9991" max="10240" width="9" style="2"/>
    <col min="10241" max="10241" width="3.75" style="2" customWidth="1"/>
    <col min="10242" max="10242" width="18.625" style="2" customWidth="1"/>
    <col min="10243" max="10245" width="15.625" style="2" customWidth="1"/>
    <col min="10246" max="10246" width="23.125" style="2" customWidth="1"/>
    <col min="10247" max="10496" width="9" style="2"/>
    <col min="10497" max="10497" width="3.75" style="2" customWidth="1"/>
    <col min="10498" max="10498" width="18.625" style="2" customWidth="1"/>
    <col min="10499" max="10501" width="15.625" style="2" customWidth="1"/>
    <col min="10502" max="10502" width="23.125" style="2" customWidth="1"/>
    <col min="10503" max="10752" width="9" style="2"/>
    <col min="10753" max="10753" width="3.75" style="2" customWidth="1"/>
    <col min="10754" max="10754" width="18.625" style="2" customWidth="1"/>
    <col min="10755" max="10757" width="15.625" style="2" customWidth="1"/>
    <col min="10758" max="10758" width="23.125" style="2" customWidth="1"/>
    <col min="10759" max="11008" width="9" style="2"/>
    <col min="11009" max="11009" width="3.75" style="2" customWidth="1"/>
    <col min="11010" max="11010" width="18.625" style="2" customWidth="1"/>
    <col min="11011" max="11013" width="15.625" style="2" customWidth="1"/>
    <col min="11014" max="11014" width="23.125" style="2" customWidth="1"/>
    <col min="11015" max="11264" width="9" style="2"/>
    <col min="11265" max="11265" width="3.75" style="2" customWidth="1"/>
    <col min="11266" max="11266" width="18.625" style="2" customWidth="1"/>
    <col min="11267" max="11269" width="15.625" style="2" customWidth="1"/>
    <col min="11270" max="11270" width="23.125" style="2" customWidth="1"/>
    <col min="11271" max="11520" width="9" style="2"/>
    <col min="11521" max="11521" width="3.75" style="2" customWidth="1"/>
    <col min="11522" max="11522" width="18.625" style="2" customWidth="1"/>
    <col min="11523" max="11525" width="15.625" style="2" customWidth="1"/>
    <col min="11526" max="11526" width="23.125" style="2" customWidth="1"/>
    <col min="11527" max="11776" width="9" style="2"/>
    <col min="11777" max="11777" width="3.75" style="2" customWidth="1"/>
    <col min="11778" max="11778" width="18.625" style="2" customWidth="1"/>
    <col min="11779" max="11781" width="15.625" style="2" customWidth="1"/>
    <col min="11782" max="11782" width="23.125" style="2" customWidth="1"/>
    <col min="11783" max="12032" width="9" style="2"/>
    <col min="12033" max="12033" width="3.75" style="2" customWidth="1"/>
    <col min="12034" max="12034" width="18.625" style="2" customWidth="1"/>
    <col min="12035" max="12037" width="15.625" style="2" customWidth="1"/>
    <col min="12038" max="12038" width="23.125" style="2" customWidth="1"/>
    <col min="12039" max="12288" width="9" style="2"/>
    <col min="12289" max="12289" width="3.75" style="2" customWidth="1"/>
    <col min="12290" max="12290" width="18.625" style="2" customWidth="1"/>
    <col min="12291" max="12293" width="15.625" style="2" customWidth="1"/>
    <col min="12294" max="12294" width="23.125" style="2" customWidth="1"/>
    <col min="12295" max="12544" width="9" style="2"/>
    <col min="12545" max="12545" width="3.75" style="2" customWidth="1"/>
    <col min="12546" max="12546" width="18.625" style="2" customWidth="1"/>
    <col min="12547" max="12549" width="15.625" style="2" customWidth="1"/>
    <col min="12550" max="12550" width="23.125" style="2" customWidth="1"/>
    <col min="12551" max="12800" width="9" style="2"/>
    <col min="12801" max="12801" width="3.75" style="2" customWidth="1"/>
    <col min="12802" max="12802" width="18.625" style="2" customWidth="1"/>
    <col min="12803" max="12805" width="15.625" style="2" customWidth="1"/>
    <col min="12806" max="12806" width="23.125" style="2" customWidth="1"/>
    <col min="12807" max="13056" width="9" style="2"/>
    <col min="13057" max="13057" width="3.75" style="2" customWidth="1"/>
    <col min="13058" max="13058" width="18.625" style="2" customWidth="1"/>
    <col min="13059" max="13061" width="15.625" style="2" customWidth="1"/>
    <col min="13062" max="13062" width="23.125" style="2" customWidth="1"/>
    <col min="13063" max="13312" width="9" style="2"/>
    <col min="13313" max="13313" width="3.75" style="2" customWidth="1"/>
    <col min="13314" max="13314" width="18.625" style="2" customWidth="1"/>
    <col min="13315" max="13317" width="15.625" style="2" customWidth="1"/>
    <col min="13318" max="13318" width="23.125" style="2" customWidth="1"/>
    <col min="13319" max="13568" width="9" style="2"/>
    <col min="13569" max="13569" width="3.75" style="2" customWidth="1"/>
    <col min="13570" max="13570" width="18.625" style="2" customWidth="1"/>
    <col min="13571" max="13573" width="15.625" style="2" customWidth="1"/>
    <col min="13574" max="13574" width="23.125" style="2" customWidth="1"/>
    <col min="13575" max="13824" width="9" style="2"/>
    <col min="13825" max="13825" width="3.75" style="2" customWidth="1"/>
    <col min="13826" max="13826" width="18.625" style="2" customWidth="1"/>
    <col min="13827" max="13829" width="15.625" style="2" customWidth="1"/>
    <col min="13830" max="13830" width="23.125" style="2" customWidth="1"/>
    <col min="13831" max="14080" width="9" style="2"/>
    <col min="14081" max="14081" width="3.75" style="2" customWidth="1"/>
    <col min="14082" max="14082" width="18.625" style="2" customWidth="1"/>
    <col min="14083" max="14085" width="15.625" style="2" customWidth="1"/>
    <col min="14086" max="14086" width="23.125" style="2" customWidth="1"/>
    <col min="14087" max="14336" width="9" style="2"/>
    <col min="14337" max="14337" width="3.75" style="2" customWidth="1"/>
    <col min="14338" max="14338" width="18.625" style="2" customWidth="1"/>
    <col min="14339" max="14341" width="15.625" style="2" customWidth="1"/>
    <col min="14342" max="14342" width="23.125" style="2" customWidth="1"/>
    <col min="14343" max="14592" width="9" style="2"/>
    <col min="14593" max="14593" width="3.75" style="2" customWidth="1"/>
    <col min="14594" max="14594" width="18.625" style="2" customWidth="1"/>
    <col min="14595" max="14597" width="15.625" style="2" customWidth="1"/>
    <col min="14598" max="14598" width="23.125" style="2" customWidth="1"/>
    <col min="14599" max="14848" width="9" style="2"/>
    <col min="14849" max="14849" width="3.75" style="2" customWidth="1"/>
    <col min="14850" max="14850" width="18.625" style="2" customWidth="1"/>
    <col min="14851" max="14853" width="15.625" style="2" customWidth="1"/>
    <col min="14854" max="14854" width="23.125" style="2" customWidth="1"/>
    <col min="14855" max="15104" width="9" style="2"/>
    <col min="15105" max="15105" width="3.75" style="2" customWidth="1"/>
    <col min="15106" max="15106" width="18.625" style="2" customWidth="1"/>
    <col min="15107" max="15109" width="15.625" style="2" customWidth="1"/>
    <col min="15110" max="15110" width="23.125" style="2" customWidth="1"/>
    <col min="15111" max="15360" width="9" style="2"/>
    <col min="15361" max="15361" width="3.75" style="2" customWidth="1"/>
    <col min="15362" max="15362" width="18.625" style="2" customWidth="1"/>
    <col min="15363" max="15365" width="15.625" style="2" customWidth="1"/>
    <col min="15366" max="15366" width="23.125" style="2" customWidth="1"/>
    <col min="15367" max="15616" width="9" style="2"/>
    <col min="15617" max="15617" width="3.75" style="2" customWidth="1"/>
    <col min="15618" max="15618" width="18.625" style="2" customWidth="1"/>
    <col min="15619" max="15621" width="15.625" style="2" customWidth="1"/>
    <col min="15622" max="15622" width="23.125" style="2" customWidth="1"/>
    <col min="15623" max="15872" width="9" style="2"/>
    <col min="15873" max="15873" width="3.75" style="2" customWidth="1"/>
    <col min="15874" max="15874" width="18.625" style="2" customWidth="1"/>
    <col min="15875" max="15877" width="15.625" style="2" customWidth="1"/>
    <col min="15878" max="15878" width="23.125" style="2" customWidth="1"/>
    <col min="15879" max="16128" width="9" style="2"/>
    <col min="16129" max="16129" width="3.75" style="2" customWidth="1"/>
    <col min="16130" max="16130" width="18.625" style="2" customWidth="1"/>
    <col min="16131" max="16133" width="15.625" style="2" customWidth="1"/>
    <col min="16134" max="16134" width="23.125" style="2" customWidth="1"/>
    <col min="16135" max="16384" width="9" style="2"/>
  </cols>
  <sheetData>
    <row r="1" spans="1:7" ht="21" x14ac:dyDescent="0.15">
      <c r="A1" s="64"/>
      <c r="B1" s="3"/>
      <c r="C1" s="3"/>
      <c r="D1" s="3"/>
      <c r="E1" s="3"/>
      <c r="F1" s="4" t="s">
        <v>339</v>
      </c>
      <c r="G1" s="3"/>
    </row>
    <row r="2" spans="1:7" ht="18.75" x14ac:dyDescent="0.15">
      <c r="A2" s="319" t="s">
        <v>340</v>
      </c>
      <c r="B2" s="319"/>
      <c r="C2" s="319"/>
      <c r="D2" s="319"/>
      <c r="E2" s="319"/>
      <c r="F2" s="319"/>
    </row>
    <row r="3" spans="1:7" ht="10.5" customHeight="1" x14ac:dyDescent="0.15">
      <c r="A3" s="151"/>
      <c r="B3" s="151"/>
      <c r="C3" s="151"/>
      <c r="D3" s="151"/>
      <c r="E3" s="151"/>
      <c r="F3" s="151"/>
    </row>
    <row r="4" spans="1:7" ht="18.75" x14ac:dyDescent="0.15">
      <c r="A4" s="151"/>
      <c r="B4" s="320" t="s">
        <v>359</v>
      </c>
      <c r="C4" s="321"/>
      <c r="D4" s="321"/>
      <c r="E4" s="321"/>
      <c r="F4" s="321"/>
    </row>
    <row r="5" spans="1:7" ht="14.25" thickBot="1" x14ac:dyDescent="0.2">
      <c r="A5" s="322" t="s">
        <v>68</v>
      </c>
      <c r="B5" s="322"/>
      <c r="C5" s="322"/>
      <c r="D5" s="322"/>
      <c r="E5" s="322"/>
      <c r="F5" s="322"/>
    </row>
    <row r="6" spans="1:7" ht="19.5" customHeight="1" x14ac:dyDescent="0.15">
      <c r="A6" s="323" t="s">
        <v>341</v>
      </c>
      <c r="B6" s="324"/>
      <c r="C6" s="142" t="s">
        <v>0</v>
      </c>
      <c r="D6" s="142" t="s">
        <v>342</v>
      </c>
      <c r="E6" s="142" t="s">
        <v>343</v>
      </c>
      <c r="F6" s="152" t="s">
        <v>1</v>
      </c>
    </row>
    <row r="7" spans="1:7" ht="19.5" customHeight="1" x14ac:dyDescent="0.15">
      <c r="A7" s="314" t="s">
        <v>21</v>
      </c>
      <c r="B7" s="315"/>
      <c r="C7" s="7"/>
      <c r="D7" s="7"/>
      <c r="E7" s="9"/>
      <c r="F7" s="153"/>
    </row>
    <row r="8" spans="1:7" ht="19.5" customHeight="1" x14ac:dyDescent="0.15">
      <c r="A8" s="154">
        <v>1</v>
      </c>
      <c r="B8" s="10" t="s">
        <v>22</v>
      </c>
      <c r="C8" s="8">
        <v>284000</v>
      </c>
      <c r="D8" s="8">
        <v>67790</v>
      </c>
      <c r="E8" s="8">
        <f t="shared" ref="E8:E15" si="0">C8-D8</f>
        <v>216210</v>
      </c>
      <c r="F8" s="155"/>
    </row>
    <row r="9" spans="1:7" ht="19.5" customHeight="1" x14ac:dyDescent="0.15">
      <c r="A9" s="154">
        <v>2</v>
      </c>
      <c r="B9" s="10" t="s">
        <v>24</v>
      </c>
      <c r="C9" s="8"/>
      <c r="D9" s="8"/>
      <c r="E9" s="8">
        <f t="shared" si="0"/>
        <v>0</v>
      </c>
      <c r="F9" s="155"/>
    </row>
    <row r="10" spans="1:7" ht="19.5" customHeight="1" x14ac:dyDescent="0.15">
      <c r="A10" s="154">
        <v>3</v>
      </c>
      <c r="B10" s="10" t="s">
        <v>23</v>
      </c>
      <c r="C10" s="8"/>
      <c r="D10" s="8"/>
      <c r="E10" s="8">
        <f t="shared" si="0"/>
        <v>0</v>
      </c>
      <c r="F10" s="155"/>
    </row>
    <row r="11" spans="1:7" ht="19.5" customHeight="1" x14ac:dyDescent="0.15">
      <c r="A11" s="154">
        <v>4</v>
      </c>
      <c r="B11" s="10" t="s">
        <v>25</v>
      </c>
      <c r="C11" s="8"/>
      <c r="D11" s="8"/>
      <c r="E11" s="8">
        <f t="shared" si="0"/>
        <v>0</v>
      </c>
      <c r="F11" s="155"/>
    </row>
    <row r="12" spans="1:7" ht="19.5" customHeight="1" x14ac:dyDescent="0.15">
      <c r="A12" s="154">
        <v>5</v>
      </c>
      <c r="B12" s="10" t="s">
        <v>26</v>
      </c>
      <c r="C12" s="8"/>
      <c r="D12" s="8"/>
      <c r="E12" s="8">
        <f t="shared" si="0"/>
        <v>0</v>
      </c>
      <c r="F12" s="155"/>
    </row>
    <row r="13" spans="1:7" ht="19.5" customHeight="1" x14ac:dyDescent="0.15">
      <c r="A13" s="154">
        <v>6</v>
      </c>
      <c r="B13" s="10" t="s">
        <v>28</v>
      </c>
      <c r="C13" s="8"/>
      <c r="D13" s="8"/>
      <c r="E13" s="8">
        <f t="shared" si="0"/>
        <v>0</v>
      </c>
      <c r="F13" s="155"/>
    </row>
    <row r="14" spans="1:7" ht="19.5" customHeight="1" x14ac:dyDescent="0.15">
      <c r="A14" s="154">
        <v>7</v>
      </c>
      <c r="B14" s="10" t="s">
        <v>30</v>
      </c>
      <c r="C14" s="8">
        <v>200000</v>
      </c>
      <c r="D14" s="8">
        <v>200000</v>
      </c>
      <c r="E14" s="8">
        <f t="shared" si="0"/>
        <v>0</v>
      </c>
      <c r="F14" s="155"/>
    </row>
    <row r="15" spans="1:7" ht="19.5" customHeight="1" x14ac:dyDescent="0.15">
      <c r="A15" s="154">
        <v>8</v>
      </c>
      <c r="B15" s="10" t="s">
        <v>29</v>
      </c>
      <c r="C15" s="8"/>
      <c r="D15" s="8"/>
      <c r="E15" s="8">
        <f t="shared" si="0"/>
        <v>0</v>
      </c>
      <c r="F15" s="155"/>
    </row>
    <row r="16" spans="1:7" ht="19.5" customHeight="1" x14ac:dyDescent="0.15">
      <c r="A16" s="314" t="s">
        <v>344</v>
      </c>
      <c r="B16" s="316"/>
      <c r="C16" s="11">
        <f>SUM(C8:C15)</f>
        <v>484000</v>
      </c>
      <c r="D16" s="11">
        <f>SUM(D8:D15)</f>
        <v>267790</v>
      </c>
      <c r="E16" s="11">
        <f>SUM(E8:E15)</f>
        <v>216210</v>
      </c>
      <c r="F16" s="156"/>
    </row>
    <row r="17" spans="1:6" ht="19.5" customHeight="1" x14ac:dyDescent="0.15">
      <c r="A17" s="314" t="s">
        <v>345</v>
      </c>
      <c r="B17" s="315"/>
      <c r="C17" s="7"/>
      <c r="D17" s="7"/>
      <c r="E17" s="7"/>
      <c r="F17" s="153"/>
    </row>
    <row r="18" spans="1:6" ht="19.5" customHeight="1" x14ac:dyDescent="0.15">
      <c r="A18" s="154">
        <v>1</v>
      </c>
      <c r="B18" s="10" t="s">
        <v>2</v>
      </c>
      <c r="C18" s="8">
        <v>459500</v>
      </c>
      <c r="D18" s="8">
        <v>254500</v>
      </c>
      <c r="E18" s="8">
        <f t="shared" ref="E18:E30" si="1">C18-D18</f>
        <v>205000</v>
      </c>
      <c r="F18" s="155"/>
    </row>
    <row r="19" spans="1:6" ht="19.5" customHeight="1" x14ac:dyDescent="0.15">
      <c r="A19" s="154">
        <v>2</v>
      </c>
      <c r="B19" s="10" t="s">
        <v>56</v>
      </c>
      <c r="C19" s="8"/>
      <c r="D19" s="8"/>
      <c r="E19" s="8">
        <f t="shared" si="1"/>
        <v>0</v>
      </c>
      <c r="F19" s="155"/>
    </row>
    <row r="20" spans="1:6" ht="19.5" customHeight="1" x14ac:dyDescent="0.15">
      <c r="A20" s="154">
        <v>3</v>
      </c>
      <c r="B20" s="10" t="s">
        <v>3</v>
      </c>
      <c r="C20" s="8"/>
      <c r="D20" s="8"/>
      <c r="E20" s="8">
        <f t="shared" si="1"/>
        <v>0</v>
      </c>
      <c r="F20" s="155"/>
    </row>
    <row r="21" spans="1:6" ht="19.5" customHeight="1" x14ac:dyDescent="0.15">
      <c r="A21" s="154">
        <v>4</v>
      </c>
      <c r="B21" s="10" t="s">
        <v>4</v>
      </c>
      <c r="C21" s="8"/>
      <c r="D21" s="8"/>
      <c r="E21" s="8">
        <f t="shared" si="1"/>
        <v>0</v>
      </c>
      <c r="F21" s="155"/>
    </row>
    <row r="22" spans="1:6" ht="19.5" customHeight="1" x14ac:dyDescent="0.15">
      <c r="A22" s="157">
        <v>5</v>
      </c>
      <c r="B22" s="10" t="s">
        <v>5</v>
      </c>
      <c r="C22" s="8"/>
      <c r="D22" s="8"/>
      <c r="E22" s="8">
        <f t="shared" si="1"/>
        <v>0</v>
      </c>
      <c r="F22" s="155"/>
    </row>
    <row r="23" spans="1:6" ht="19.5" customHeight="1" x14ac:dyDescent="0.15">
      <c r="A23" s="157">
        <v>6</v>
      </c>
      <c r="B23" s="10" t="s">
        <v>6</v>
      </c>
      <c r="C23" s="8"/>
      <c r="D23" s="8"/>
      <c r="E23" s="8">
        <f t="shared" si="1"/>
        <v>0</v>
      </c>
      <c r="F23" s="155"/>
    </row>
    <row r="24" spans="1:6" ht="19.5" customHeight="1" x14ac:dyDescent="0.15">
      <c r="A24" s="157">
        <v>7</v>
      </c>
      <c r="B24" s="10" t="s">
        <v>7</v>
      </c>
      <c r="C24" s="8"/>
      <c r="D24" s="8"/>
      <c r="E24" s="8">
        <f t="shared" si="1"/>
        <v>0</v>
      </c>
      <c r="F24" s="155"/>
    </row>
    <row r="25" spans="1:6" ht="19.5" customHeight="1" x14ac:dyDescent="0.15">
      <c r="A25" s="157">
        <v>8</v>
      </c>
      <c r="B25" s="10" t="s">
        <v>8</v>
      </c>
      <c r="C25" s="8"/>
      <c r="D25" s="8"/>
      <c r="E25" s="8">
        <f t="shared" si="1"/>
        <v>0</v>
      </c>
      <c r="F25" s="155"/>
    </row>
    <row r="26" spans="1:6" ht="19.5" customHeight="1" x14ac:dyDescent="0.15">
      <c r="A26" s="157">
        <v>9</v>
      </c>
      <c r="B26" s="10" t="s">
        <v>9</v>
      </c>
      <c r="C26" s="8"/>
      <c r="D26" s="8"/>
      <c r="E26" s="8">
        <f t="shared" si="1"/>
        <v>0</v>
      </c>
      <c r="F26" s="155"/>
    </row>
    <row r="27" spans="1:6" ht="19.5" customHeight="1" x14ac:dyDescent="0.15">
      <c r="A27" s="157">
        <v>10</v>
      </c>
      <c r="B27" s="10" t="s">
        <v>10</v>
      </c>
      <c r="C27" s="8">
        <v>10400</v>
      </c>
      <c r="D27" s="8">
        <v>10400</v>
      </c>
      <c r="E27" s="8">
        <f t="shared" si="1"/>
        <v>0</v>
      </c>
      <c r="F27" s="155"/>
    </row>
    <row r="28" spans="1:6" ht="19.5" customHeight="1" x14ac:dyDescent="0.15">
      <c r="A28" s="157">
        <v>11</v>
      </c>
      <c r="B28" s="10" t="s">
        <v>11</v>
      </c>
      <c r="C28" s="8">
        <v>4610</v>
      </c>
      <c r="D28" s="8">
        <v>2890</v>
      </c>
      <c r="E28" s="8">
        <f t="shared" si="1"/>
        <v>1720</v>
      </c>
      <c r="F28" s="155"/>
    </row>
    <row r="29" spans="1:6" ht="19.5" customHeight="1" x14ac:dyDescent="0.15">
      <c r="A29" s="157">
        <v>12</v>
      </c>
      <c r="B29" s="10" t="s">
        <v>12</v>
      </c>
      <c r="C29" s="8"/>
      <c r="D29" s="8"/>
      <c r="E29" s="8">
        <f t="shared" si="1"/>
        <v>0</v>
      </c>
      <c r="F29" s="155"/>
    </row>
    <row r="30" spans="1:6" ht="19.5" customHeight="1" x14ac:dyDescent="0.15">
      <c r="A30" s="157">
        <v>13</v>
      </c>
      <c r="B30" s="10" t="s">
        <v>13</v>
      </c>
      <c r="C30" s="8"/>
      <c r="D30" s="8"/>
      <c r="E30" s="8">
        <f t="shared" si="1"/>
        <v>0</v>
      </c>
      <c r="F30" s="155"/>
    </row>
    <row r="31" spans="1:6" ht="19.5" customHeight="1" x14ac:dyDescent="0.15">
      <c r="A31" s="157">
        <v>14</v>
      </c>
      <c r="B31" s="10" t="s">
        <v>14</v>
      </c>
      <c r="C31" s="8">
        <v>9490</v>
      </c>
      <c r="D31" s="158"/>
      <c r="E31" s="8">
        <f>C31</f>
        <v>9490</v>
      </c>
      <c r="F31" s="155"/>
    </row>
    <row r="32" spans="1:6" ht="19.5" customHeight="1" x14ac:dyDescent="0.15">
      <c r="A32" s="314" t="s">
        <v>346</v>
      </c>
      <c r="B32" s="316"/>
      <c r="C32" s="8">
        <f>SUM(C18:C31)</f>
        <v>484000</v>
      </c>
      <c r="D32" s="8">
        <f>SUM(D18:D30)</f>
        <v>267790</v>
      </c>
      <c r="E32" s="8">
        <f>SUM(E18:E31)</f>
        <v>216210</v>
      </c>
      <c r="F32" s="155"/>
    </row>
    <row r="33" spans="1:6" ht="19.5" customHeight="1" thickBot="1" x14ac:dyDescent="0.2">
      <c r="A33" s="317" t="s">
        <v>347</v>
      </c>
      <c r="B33" s="318"/>
      <c r="C33" s="159"/>
      <c r="D33" s="160">
        <f>D16-D32</f>
        <v>0</v>
      </c>
      <c r="E33" s="159"/>
      <c r="F33" s="161"/>
    </row>
  </sheetData>
  <mergeCells count="9">
    <mergeCell ref="A17:B17"/>
    <mergeCell ref="A32:B32"/>
    <mergeCell ref="A33:B33"/>
    <mergeCell ref="A16:B16"/>
    <mergeCell ref="A2:F2"/>
    <mergeCell ref="B4:F4"/>
    <mergeCell ref="A5:F5"/>
    <mergeCell ref="A6:B6"/>
    <mergeCell ref="A7:B7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41C43-5FEA-46A9-B713-2B2F688194D3}">
  <sheetPr>
    <pageSetUpPr fitToPage="1"/>
  </sheetPr>
  <dimension ref="A1:K36"/>
  <sheetViews>
    <sheetView tabSelected="1" view="pageBreakPreview" topLeftCell="A13" zoomScaleNormal="100" zoomScaleSheetLayoutView="100" workbookViewId="0">
      <selection activeCell="J27" sqref="J27"/>
    </sheetView>
  </sheetViews>
  <sheetFormatPr defaultRowHeight="13.5" x14ac:dyDescent="0.15"/>
  <cols>
    <col min="1" max="1" width="1.625" style="2" customWidth="1"/>
    <col min="2" max="2" width="3.625" style="2" customWidth="1"/>
    <col min="3" max="3" width="1.625" style="2" customWidth="1"/>
    <col min="4" max="4" width="18.625" style="2" customWidth="1"/>
    <col min="5" max="5" width="11.625" style="2" customWidth="1"/>
    <col min="6" max="6" width="24.75" style="2" customWidth="1"/>
    <col min="7" max="9" width="12.75" style="2" customWidth="1"/>
    <col min="10" max="10" width="4.125" style="2" customWidth="1"/>
    <col min="11" max="256" width="9" style="2"/>
    <col min="257" max="257" width="1.625" style="2" customWidth="1"/>
    <col min="258" max="258" width="3.625" style="2" customWidth="1"/>
    <col min="259" max="259" width="1.625" style="2" customWidth="1"/>
    <col min="260" max="260" width="18.625" style="2" customWidth="1"/>
    <col min="261" max="261" width="11.625" style="2" customWidth="1"/>
    <col min="262" max="262" width="24.75" style="2" customWidth="1"/>
    <col min="263" max="265" width="12.75" style="2" customWidth="1"/>
    <col min="266" max="266" width="4.125" style="2" customWidth="1"/>
    <col min="267" max="512" width="9" style="2"/>
    <col min="513" max="513" width="1.625" style="2" customWidth="1"/>
    <col min="514" max="514" width="3.625" style="2" customWidth="1"/>
    <col min="515" max="515" width="1.625" style="2" customWidth="1"/>
    <col min="516" max="516" width="18.625" style="2" customWidth="1"/>
    <col min="517" max="517" width="11.625" style="2" customWidth="1"/>
    <col min="518" max="518" width="24.75" style="2" customWidth="1"/>
    <col min="519" max="521" width="12.75" style="2" customWidth="1"/>
    <col min="522" max="522" width="4.125" style="2" customWidth="1"/>
    <col min="523" max="768" width="9" style="2"/>
    <col min="769" max="769" width="1.625" style="2" customWidth="1"/>
    <col min="770" max="770" width="3.625" style="2" customWidth="1"/>
    <col min="771" max="771" width="1.625" style="2" customWidth="1"/>
    <col min="772" max="772" width="18.625" style="2" customWidth="1"/>
    <col min="773" max="773" width="11.625" style="2" customWidth="1"/>
    <col min="774" max="774" width="24.75" style="2" customWidth="1"/>
    <col min="775" max="777" width="12.75" style="2" customWidth="1"/>
    <col min="778" max="778" width="4.125" style="2" customWidth="1"/>
    <col min="779" max="1024" width="9" style="2"/>
    <col min="1025" max="1025" width="1.625" style="2" customWidth="1"/>
    <col min="1026" max="1026" width="3.625" style="2" customWidth="1"/>
    <col min="1027" max="1027" width="1.625" style="2" customWidth="1"/>
    <col min="1028" max="1028" width="18.625" style="2" customWidth="1"/>
    <col min="1029" max="1029" width="11.625" style="2" customWidth="1"/>
    <col min="1030" max="1030" width="24.75" style="2" customWidth="1"/>
    <col min="1031" max="1033" width="12.75" style="2" customWidth="1"/>
    <col min="1034" max="1034" width="4.125" style="2" customWidth="1"/>
    <col min="1035" max="1280" width="9" style="2"/>
    <col min="1281" max="1281" width="1.625" style="2" customWidth="1"/>
    <col min="1282" max="1282" width="3.625" style="2" customWidth="1"/>
    <col min="1283" max="1283" width="1.625" style="2" customWidth="1"/>
    <col min="1284" max="1284" width="18.625" style="2" customWidth="1"/>
    <col min="1285" max="1285" width="11.625" style="2" customWidth="1"/>
    <col min="1286" max="1286" width="24.75" style="2" customWidth="1"/>
    <col min="1287" max="1289" width="12.75" style="2" customWidth="1"/>
    <col min="1290" max="1290" width="4.125" style="2" customWidth="1"/>
    <col min="1291" max="1536" width="9" style="2"/>
    <col min="1537" max="1537" width="1.625" style="2" customWidth="1"/>
    <col min="1538" max="1538" width="3.625" style="2" customWidth="1"/>
    <col min="1539" max="1539" width="1.625" style="2" customWidth="1"/>
    <col min="1540" max="1540" width="18.625" style="2" customWidth="1"/>
    <col min="1541" max="1541" width="11.625" style="2" customWidth="1"/>
    <col min="1542" max="1542" width="24.75" style="2" customWidth="1"/>
    <col min="1543" max="1545" width="12.75" style="2" customWidth="1"/>
    <col min="1546" max="1546" width="4.125" style="2" customWidth="1"/>
    <col min="1547" max="1792" width="9" style="2"/>
    <col min="1793" max="1793" width="1.625" style="2" customWidth="1"/>
    <col min="1794" max="1794" width="3.625" style="2" customWidth="1"/>
    <col min="1795" max="1795" width="1.625" style="2" customWidth="1"/>
    <col min="1796" max="1796" width="18.625" style="2" customWidth="1"/>
    <col min="1797" max="1797" width="11.625" style="2" customWidth="1"/>
    <col min="1798" max="1798" width="24.75" style="2" customWidth="1"/>
    <col min="1799" max="1801" width="12.75" style="2" customWidth="1"/>
    <col min="1802" max="1802" width="4.125" style="2" customWidth="1"/>
    <col min="1803" max="2048" width="9" style="2"/>
    <col min="2049" max="2049" width="1.625" style="2" customWidth="1"/>
    <col min="2050" max="2050" width="3.625" style="2" customWidth="1"/>
    <col min="2051" max="2051" width="1.625" style="2" customWidth="1"/>
    <col min="2052" max="2052" width="18.625" style="2" customWidth="1"/>
    <col min="2053" max="2053" width="11.625" style="2" customWidth="1"/>
    <col min="2054" max="2054" width="24.75" style="2" customWidth="1"/>
    <col min="2055" max="2057" width="12.75" style="2" customWidth="1"/>
    <col min="2058" max="2058" width="4.125" style="2" customWidth="1"/>
    <col min="2059" max="2304" width="9" style="2"/>
    <col min="2305" max="2305" width="1.625" style="2" customWidth="1"/>
    <col min="2306" max="2306" width="3.625" style="2" customWidth="1"/>
    <col min="2307" max="2307" width="1.625" style="2" customWidth="1"/>
    <col min="2308" max="2308" width="18.625" style="2" customWidth="1"/>
    <col min="2309" max="2309" width="11.625" style="2" customWidth="1"/>
    <col min="2310" max="2310" width="24.75" style="2" customWidth="1"/>
    <col min="2311" max="2313" width="12.75" style="2" customWidth="1"/>
    <col min="2314" max="2314" width="4.125" style="2" customWidth="1"/>
    <col min="2315" max="2560" width="9" style="2"/>
    <col min="2561" max="2561" width="1.625" style="2" customWidth="1"/>
    <col min="2562" max="2562" width="3.625" style="2" customWidth="1"/>
    <col min="2563" max="2563" width="1.625" style="2" customWidth="1"/>
    <col min="2564" max="2564" width="18.625" style="2" customWidth="1"/>
    <col min="2565" max="2565" width="11.625" style="2" customWidth="1"/>
    <col min="2566" max="2566" width="24.75" style="2" customWidth="1"/>
    <col min="2567" max="2569" width="12.75" style="2" customWidth="1"/>
    <col min="2570" max="2570" width="4.125" style="2" customWidth="1"/>
    <col min="2571" max="2816" width="9" style="2"/>
    <col min="2817" max="2817" width="1.625" style="2" customWidth="1"/>
    <col min="2818" max="2818" width="3.625" style="2" customWidth="1"/>
    <col min="2819" max="2819" width="1.625" style="2" customWidth="1"/>
    <col min="2820" max="2820" width="18.625" style="2" customWidth="1"/>
    <col min="2821" max="2821" width="11.625" style="2" customWidth="1"/>
    <col min="2822" max="2822" width="24.75" style="2" customWidth="1"/>
    <col min="2823" max="2825" width="12.75" style="2" customWidth="1"/>
    <col min="2826" max="2826" width="4.125" style="2" customWidth="1"/>
    <col min="2827" max="3072" width="9" style="2"/>
    <col min="3073" max="3073" width="1.625" style="2" customWidth="1"/>
    <col min="3074" max="3074" width="3.625" style="2" customWidth="1"/>
    <col min="3075" max="3075" width="1.625" style="2" customWidth="1"/>
    <col min="3076" max="3076" width="18.625" style="2" customWidth="1"/>
    <col min="3077" max="3077" width="11.625" style="2" customWidth="1"/>
    <col min="3078" max="3078" width="24.75" style="2" customWidth="1"/>
    <col min="3079" max="3081" width="12.75" style="2" customWidth="1"/>
    <col min="3082" max="3082" width="4.125" style="2" customWidth="1"/>
    <col min="3083" max="3328" width="9" style="2"/>
    <col min="3329" max="3329" width="1.625" style="2" customWidth="1"/>
    <col min="3330" max="3330" width="3.625" style="2" customWidth="1"/>
    <col min="3331" max="3331" width="1.625" style="2" customWidth="1"/>
    <col min="3332" max="3332" width="18.625" style="2" customWidth="1"/>
    <col min="3333" max="3333" width="11.625" style="2" customWidth="1"/>
    <col min="3334" max="3334" width="24.75" style="2" customWidth="1"/>
    <col min="3335" max="3337" width="12.75" style="2" customWidth="1"/>
    <col min="3338" max="3338" width="4.125" style="2" customWidth="1"/>
    <col min="3339" max="3584" width="9" style="2"/>
    <col min="3585" max="3585" width="1.625" style="2" customWidth="1"/>
    <col min="3586" max="3586" width="3.625" style="2" customWidth="1"/>
    <col min="3587" max="3587" width="1.625" style="2" customWidth="1"/>
    <col min="3588" max="3588" width="18.625" style="2" customWidth="1"/>
    <col min="3589" max="3589" width="11.625" style="2" customWidth="1"/>
    <col min="3590" max="3590" width="24.75" style="2" customWidth="1"/>
    <col min="3591" max="3593" width="12.75" style="2" customWidth="1"/>
    <col min="3594" max="3594" width="4.125" style="2" customWidth="1"/>
    <col min="3595" max="3840" width="9" style="2"/>
    <col min="3841" max="3841" width="1.625" style="2" customWidth="1"/>
    <col min="3842" max="3842" width="3.625" style="2" customWidth="1"/>
    <col min="3843" max="3843" width="1.625" style="2" customWidth="1"/>
    <col min="3844" max="3844" width="18.625" style="2" customWidth="1"/>
    <col min="3845" max="3845" width="11.625" style="2" customWidth="1"/>
    <col min="3846" max="3846" width="24.75" style="2" customWidth="1"/>
    <col min="3847" max="3849" width="12.75" style="2" customWidth="1"/>
    <col min="3850" max="3850" width="4.125" style="2" customWidth="1"/>
    <col min="3851" max="4096" width="9" style="2"/>
    <col min="4097" max="4097" width="1.625" style="2" customWidth="1"/>
    <col min="4098" max="4098" width="3.625" style="2" customWidth="1"/>
    <col min="4099" max="4099" width="1.625" style="2" customWidth="1"/>
    <col min="4100" max="4100" width="18.625" style="2" customWidth="1"/>
    <col min="4101" max="4101" width="11.625" style="2" customWidth="1"/>
    <col min="4102" max="4102" width="24.75" style="2" customWidth="1"/>
    <col min="4103" max="4105" width="12.75" style="2" customWidth="1"/>
    <col min="4106" max="4106" width="4.125" style="2" customWidth="1"/>
    <col min="4107" max="4352" width="9" style="2"/>
    <col min="4353" max="4353" width="1.625" style="2" customWidth="1"/>
    <col min="4354" max="4354" width="3.625" style="2" customWidth="1"/>
    <col min="4355" max="4355" width="1.625" style="2" customWidth="1"/>
    <col min="4356" max="4356" width="18.625" style="2" customWidth="1"/>
    <col min="4357" max="4357" width="11.625" style="2" customWidth="1"/>
    <col min="4358" max="4358" width="24.75" style="2" customWidth="1"/>
    <col min="4359" max="4361" width="12.75" style="2" customWidth="1"/>
    <col min="4362" max="4362" width="4.125" style="2" customWidth="1"/>
    <col min="4363" max="4608" width="9" style="2"/>
    <col min="4609" max="4609" width="1.625" style="2" customWidth="1"/>
    <col min="4610" max="4610" width="3.625" style="2" customWidth="1"/>
    <col min="4611" max="4611" width="1.625" style="2" customWidth="1"/>
    <col min="4612" max="4612" width="18.625" style="2" customWidth="1"/>
    <col min="4613" max="4613" width="11.625" style="2" customWidth="1"/>
    <col min="4614" max="4614" width="24.75" style="2" customWidth="1"/>
    <col min="4615" max="4617" width="12.75" style="2" customWidth="1"/>
    <col min="4618" max="4618" width="4.125" style="2" customWidth="1"/>
    <col min="4619" max="4864" width="9" style="2"/>
    <col min="4865" max="4865" width="1.625" style="2" customWidth="1"/>
    <col min="4866" max="4866" width="3.625" style="2" customWidth="1"/>
    <col min="4867" max="4867" width="1.625" style="2" customWidth="1"/>
    <col min="4868" max="4868" width="18.625" style="2" customWidth="1"/>
    <col min="4869" max="4869" width="11.625" style="2" customWidth="1"/>
    <col min="4870" max="4870" width="24.75" style="2" customWidth="1"/>
    <col min="4871" max="4873" width="12.75" style="2" customWidth="1"/>
    <col min="4874" max="4874" width="4.125" style="2" customWidth="1"/>
    <col min="4875" max="5120" width="9" style="2"/>
    <col min="5121" max="5121" width="1.625" style="2" customWidth="1"/>
    <col min="5122" max="5122" width="3.625" style="2" customWidth="1"/>
    <col min="5123" max="5123" width="1.625" style="2" customWidth="1"/>
    <col min="5124" max="5124" width="18.625" style="2" customWidth="1"/>
    <col min="5125" max="5125" width="11.625" style="2" customWidth="1"/>
    <col min="5126" max="5126" width="24.75" style="2" customWidth="1"/>
    <col min="5127" max="5129" width="12.75" style="2" customWidth="1"/>
    <col min="5130" max="5130" width="4.125" style="2" customWidth="1"/>
    <col min="5131" max="5376" width="9" style="2"/>
    <col min="5377" max="5377" width="1.625" style="2" customWidth="1"/>
    <col min="5378" max="5378" width="3.625" style="2" customWidth="1"/>
    <col min="5379" max="5379" width="1.625" style="2" customWidth="1"/>
    <col min="5380" max="5380" width="18.625" style="2" customWidth="1"/>
    <col min="5381" max="5381" width="11.625" style="2" customWidth="1"/>
    <col min="5382" max="5382" width="24.75" style="2" customWidth="1"/>
    <col min="5383" max="5385" width="12.75" style="2" customWidth="1"/>
    <col min="5386" max="5386" width="4.125" style="2" customWidth="1"/>
    <col min="5387" max="5632" width="9" style="2"/>
    <col min="5633" max="5633" width="1.625" style="2" customWidth="1"/>
    <col min="5634" max="5634" width="3.625" style="2" customWidth="1"/>
    <col min="5635" max="5635" width="1.625" style="2" customWidth="1"/>
    <col min="5636" max="5636" width="18.625" style="2" customWidth="1"/>
    <col min="5637" max="5637" width="11.625" style="2" customWidth="1"/>
    <col min="5638" max="5638" width="24.75" style="2" customWidth="1"/>
    <col min="5639" max="5641" width="12.75" style="2" customWidth="1"/>
    <col min="5642" max="5642" width="4.125" style="2" customWidth="1"/>
    <col min="5643" max="5888" width="9" style="2"/>
    <col min="5889" max="5889" width="1.625" style="2" customWidth="1"/>
    <col min="5890" max="5890" width="3.625" style="2" customWidth="1"/>
    <col min="5891" max="5891" width="1.625" style="2" customWidth="1"/>
    <col min="5892" max="5892" width="18.625" style="2" customWidth="1"/>
    <col min="5893" max="5893" width="11.625" style="2" customWidth="1"/>
    <col min="5894" max="5894" width="24.75" style="2" customWidth="1"/>
    <col min="5895" max="5897" width="12.75" style="2" customWidth="1"/>
    <col min="5898" max="5898" width="4.125" style="2" customWidth="1"/>
    <col min="5899" max="6144" width="9" style="2"/>
    <col min="6145" max="6145" width="1.625" style="2" customWidth="1"/>
    <col min="6146" max="6146" width="3.625" style="2" customWidth="1"/>
    <col min="6147" max="6147" width="1.625" style="2" customWidth="1"/>
    <col min="6148" max="6148" width="18.625" style="2" customWidth="1"/>
    <col min="6149" max="6149" width="11.625" style="2" customWidth="1"/>
    <col min="6150" max="6150" width="24.75" style="2" customWidth="1"/>
    <col min="6151" max="6153" width="12.75" style="2" customWidth="1"/>
    <col min="6154" max="6154" width="4.125" style="2" customWidth="1"/>
    <col min="6155" max="6400" width="9" style="2"/>
    <col min="6401" max="6401" width="1.625" style="2" customWidth="1"/>
    <col min="6402" max="6402" width="3.625" style="2" customWidth="1"/>
    <col min="6403" max="6403" width="1.625" style="2" customWidth="1"/>
    <col min="6404" max="6404" width="18.625" style="2" customWidth="1"/>
    <col min="6405" max="6405" width="11.625" style="2" customWidth="1"/>
    <col min="6406" max="6406" width="24.75" style="2" customWidth="1"/>
    <col min="6407" max="6409" width="12.75" style="2" customWidth="1"/>
    <col min="6410" max="6410" width="4.125" style="2" customWidth="1"/>
    <col min="6411" max="6656" width="9" style="2"/>
    <col min="6657" max="6657" width="1.625" style="2" customWidth="1"/>
    <col min="6658" max="6658" width="3.625" style="2" customWidth="1"/>
    <col min="6659" max="6659" width="1.625" style="2" customWidth="1"/>
    <col min="6660" max="6660" width="18.625" style="2" customWidth="1"/>
    <col min="6661" max="6661" width="11.625" style="2" customWidth="1"/>
    <col min="6662" max="6662" width="24.75" style="2" customWidth="1"/>
    <col min="6663" max="6665" width="12.75" style="2" customWidth="1"/>
    <col min="6666" max="6666" width="4.125" style="2" customWidth="1"/>
    <col min="6667" max="6912" width="9" style="2"/>
    <col min="6913" max="6913" width="1.625" style="2" customWidth="1"/>
    <col min="6914" max="6914" width="3.625" style="2" customWidth="1"/>
    <col min="6915" max="6915" width="1.625" style="2" customWidth="1"/>
    <col min="6916" max="6916" width="18.625" style="2" customWidth="1"/>
    <col min="6917" max="6917" width="11.625" style="2" customWidth="1"/>
    <col min="6918" max="6918" width="24.75" style="2" customWidth="1"/>
    <col min="6919" max="6921" width="12.75" style="2" customWidth="1"/>
    <col min="6922" max="6922" width="4.125" style="2" customWidth="1"/>
    <col min="6923" max="7168" width="9" style="2"/>
    <col min="7169" max="7169" width="1.625" style="2" customWidth="1"/>
    <col min="7170" max="7170" width="3.625" style="2" customWidth="1"/>
    <col min="7171" max="7171" width="1.625" style="2" customWidth="1"/>
    <col min="7172" max="7172" width="18.625" style="2" customWidth="1"/>
    <col min="7173" max="7173" width="11.625" style="2" customWidth="1"/>
    <col min="7174" max="7174" width="24.75" style="2" customWidth="1"/>
    <col min="7175" max="7177" width="12.75" style="2" customWidth="1"/>
    <col min="7178" max="7178" width="4.125" style="2" customWidth="1"/>
    <col min="7179" max="7424" width="9" style="2"/>
    <col min="7425" max="7425" width="1.625" style="2" customWidth="1"/>
    <col min="7426" max="7426" width="3.625" style="2" customWidth="1"/>
    <col min="7427" max="7427" width="1.625" style="2" customWidth="1"/>
    <col min="7428" max="7428" width="18.625" style="2" customWidth="1"/>
    <col min="7429" max="7429" width="11.625" style="2" customWidth="1"/>
    <col min="7430" max="7430" width="24.75" style="2" customWidth="1"/>
    <col min="7431" max="7433" width="12.75" style="2" customWidth="1"/>
    <col min="7434" max="7434" width="4.125" style="2" customWidth="1"/>
    <col min="7435" max="7680" width="9" style="2"/>
    <col min="7681" max="7681" width="1.625" style="2" customWidth="1"/>
    <col min="7682" max="7682" width="3.625" style="2" customWidth="1"/>
    <col min="7683" max="7683" width="1.625" style="2" customWidth="1"/>
    <col min="7684" max="7684" width="18.625" style="2" customWidth="1"/>
    <col min="7685" max="7685" width="11.625" style="2" customWidth="1"/>
    <col min="7686" max="7686" width="24.75" style="2" customWidth="1"/>
    <col min="7687" max="7689" width="12.75" style="2" customWidth="1"/>
    <col min="7690" max="7690" width="4.125" style="2" customWidth="1"/>
    <col min="7691" max="7936" width="9" style="2"/>
    <col min="7937" max="7937" width="1.625" style="2" customWidth="1"/>
    <col min="7938" max="7938" width="3.625" style="2" customWidth="1"/>
    <col min="7939" max="7939" width="1.625" style="2" customWidth="1"/>
    <col min="7940" max="7940" width="18.625" style="2" customWidth="1"/>
    <col min="7941" max="7941" width="11.625" style="2" customWidth="1"/>
    <col min="7942" max="7942" width="24.75" style="2" customWidth="1"/>
    <col min="7943" max="7945" width="12.75" style="2" customWidth="1"/>
    <col min="7946" max="7946" width="4.125" style="2" customWidth="1"/>
    <col min="7947" max="8192" width="9" style="2"/>
    <col min="8193" max="8193" width="1.625" style="2" customWidth="1"/>
    <col min="8194" max="8194" width="3.625" style="2" customWidth="1"/>
    <col min="8195" max="8195" width="1.625" style="2" customWidth="1"/>
    <col min="8196" max="8196" width="18.625" style="2" customWidth="1"/>
    <col min="8197" max="8197" width="11.625" style="2" customWidth="1"/>
    <col min="8198" max="8198" width="24.75" style="2" customWidth="1"/>
    <col min="8199" max="8201" width="12.75" style="2" customWidth="1"/>
    <col min="8202" max="8202" width="4.125" style="2" customWidth="1"/>
    <col min="8203" max="8448" width="9" style="2"/>
    <col min="8449" max="8449" width="1.625" style="2" customWidth="1"/>
    <col min="8450" max="8450" width="3.625" style="2" customWidth="1"/>
    <col min="8451" max="8451" width="1.625" style="2" customWidth="1"/>
    <col min="8452" max="8452" width="18.625" style="2" customWidth="1"/>
    <col min="8453" max="8453" width="11.625" style="2" customWidth="1"/>
    <col min="8454" max="8454" width="24.75" style="2" customWidth="1"/>
    <col min="8455" max="8457" width="12.75" style="2" customWidth="1"/>
    <col min="8458" max="8458" width="4.125" style="2" customWidth="1"/>
    <col min="8459" max="8704" width="9" style="2"/>
    <col min="8705" max="8705" width="1.625" style="2" customWidth="1"/>
    <col min="8706" max="8706" width="3.625" style="2" customWidth="1"/>
    <col min="8707" max="8707" width="1.625" style="2" customWidth="1"/>
    <col min="8708" max="8708" width="18.625" style="2" customWidth="1"/>
    <col min="8709" max="8709" width="11.625" style="2" customWidth="1"/>
    <col min="8710" max="8710" width="24.75" style="2" customWidth="1"/>
    <col min="8711" max="8713" width="12.75" style="2" customWidth="1"/>
    <col min="8714" max="8714" width="4.125" style="2" customWidth="1"/>
    <col min="8715" max="8960" width="9" style="2"/>
    <col min="8961" max="8961" width="1.625" style="2" customWidth="1"/>
    <col min="8962" max="8962" width="3.625" style="2" customWidth="1"/>
    <col min="8963" max="8963" width="1.625" style="2" customWidth="1"/>
    <col min="8964" max="8964" width="18.625" style="2" customWidth="1"/>
    <col min="8965" max="8965" width="11.625" style="2" customWidth="1"/>
    <col min="8966" max="8966" width="24.75" style="2" customWidth="1"/>
    <col min="8967" max="8969" width="12.75" style="2" customWidth="1"/>
    <col min="8970" max="8970" width="4.125" style="2" customWidth="1"/>
    <col min="8971" max="9216" width="9" style="2"/>
    <col min="9217" max="9217" width="1.625" style="2" customWidth="1"/>
    <col min="9218" max="9218" width="3.625" style="2" customWidth="1"/>
    <col min="9219" max="9219" width="1.625" style="2" customWidth="1"/>
    <col min="9220" max="9220" width="18.625" style="2" customWidth="1"/>
    <col min="9221" max="9221" width="11.625" style="2" customWidth="1"/>
    <col min="9222" max="9222" width="24.75" style="2" customWidth="1"/>
    <col min="9223" max="9225" width="12.75" style="2" customWidth="1"/>
    <col min="9226" max="9226" width="4.125" style="2" customWidth="1"/>
    <col min="9227" max="9472" width="9" style="2"/>
    <col min="9473" max="9473" width="1.625" style="2" customWidth="1"/>
    <col min="9474" max="9474" width="3.625" style="2" customWidth="1"/>
    <col min="9475" max="9475" width="1.625" style="2" customWidth="1"/>
    <col min="9476" max="9476" width="18.625" style="2" customWidth="1"/>
    <col min="9477" max="9477" width="11.625" style="2" customWidth="1"/>
    <col min="9478" max="9478" width="24.75" style="2" customWidth="1"/>
    <col min="9479" max="9481" width="12.75" style="2" customWidth="1"/>
    <col min="9482" max="9482" width="4.125" style="2" customWidth="1"/>
    <col min="9483" max="9728" width="9" style="2"/>
    <col min="9729" max="9729" width="1.625" style="2" customWidth="1"/>
    <col min="9730" max="9730" width="3.625" style="2" customWidth="1"/>
    <col min="9731" max="9731" width="1.625" style="2" customWidth="1"/>
    <col min="9732" max="9732" width="18.625" style="2" customWidth="1"/>
    <col min="9733" max="9733" width="11.625" style="2" customWidth="1"/>
    <col min="9734" max="9734" width="24.75" style="2" customWidth="1"/>
    <col min="9735" max="9737" width="12.75" style="2" customWidth="1"/>
    <col min="9738" max="9738" width="4.125" style="2" customWidth="1"/>
    <col min="9739" max="9984" width="9" style="2"/>
    <col min="9985" max="9985" width="1.625" style="2" customWidth="1"/>
    <col min="9986" max="9986" width="3.625" style="2" customWidth="1"/>
    <col min="9987" max="9987" width="1.625" style="2" customWidth="1"/>
    <col min="9988" max="9988" width="18.625" style="2" customWidth="1"/>
    <col min="9989" max="9989" width="11.625" style="2" customWidth="1"/>
    <col min="9990" max="9990" width="24.75" style="2" customWidth="1"/>
    <col min="9991" max="9993" width="12.75" style="2" customWidth="1"/>
    <col min="9994" max="9994" width="4.125" style="2" customWidth="1"/>
    <col min="9995" max="10240" width="9" style="2"/>
    <col min="10241" max="10241" width="1.625" style="2" customWidth="1"/>
    <col min="10242" max="10242" width="3.625" style="2" customWidth="1"/>
    <col min="10243" max="10243" width="1.625" style="2" customWidth="1"/>
    <col min="10244" max="10244" width="18.625" style="2" customWidth="1"/>
    <col min="10245" max="10245" width="11.625" style="2" customWidth="1"/>
    <col min="10246" max="10246" width="24.75" style="2" customWidth="1"/>
    <col min="10247" max="10249" width="12.75" style="2" customWidth="1"/>
    <col min="10250" max="10250" width="4.125" style="2" customWidth="1"/>
    <col min="10251" max="10496" width="9" style="2"/>
    <col min="10497" max="10497" width="1.625" style="2" customWidth="1"/>
    <col min="10498" max="10498" width="3.625" style="2" customWidth="1"/>
    <col min="10499" max="10499" width="1.625" style="2" customWidth="1"/>
    <col min="10500" max="10500" width="18.625" style="2" customWidth="1"/>
    <col min="10501" max="10501" width="11.625" style="2" customWidth="1"/>
    <col min="10502" max="10502" width="24.75" style="2" customWidth="1"/>
    <col min="10503" max="10505" width="12.75" style="2" customWidth="1"/>
    <col min="10506" max="10506" width="4.125" style="2" customWidth="1"/>
    <col min="10507" max="10752" width="9" style="2"/>
    <col min="10753" max="10753" width="1.625" style="2" customWidth="1"/>
    <col min="10754" max="10754" width="3.625" style="2" customWidth="1"/>
    <col min="10755" max="10755" width="1.625" style="2" customWidth="1"/>
    <col min="10756" max="10756" width="18.625" style="2" customWidth="1"/>
    <col min="10757" max="10757" width="11.625" style="2" customWidth="1"/>
    <col min="10758" max="10758" width="24.75" style="2" customWidth="1"/>
    <col min="10759" max="10761" width="12.75" style="2" customWidth="1"/>
    <col min="10762" max="10762" width="4.125" style="2" customWidth="1"/>
    <col min="10763" max="11008" width="9" style="2"/>
    <col min="11009" max="11009" width="1.625" style="2" customWidth="1"/>
    <col min="11010" max="11010" width="3.625" style="2" customWidth="1"/>
    <col min="11011" max="11011" width="1.625" style="2" customWidth="1"/>
    <col min="11012" max="11012" width="18.625" style="2" customWidth="1"/>
    <col min="11013" max="11013" width="11.625" style="2" customWidth="1"/>
    <col min="11014" max="11014" width="24.75" style="2" customWidth="1"/>
    <col min="11015" max="11017" width="12.75" style="2" customWidth="1"/>
    <col min="11018" max="11018" width="4.125" style="2" customWidth="1"/>
    <col min="11019" max="11264" width="9" style="2"/>
    <col min="11265" max="11265" width="1.625" style="2" customWidth="1"/>
    <col min="11266" max="11266" width="3.625" style="2" customWidth="1"/>
    <col min="11267" max="11267" width="1.625" style="2" customWidth="1"/>
    <col min="11268" max="11268" width="18.625" style="2" customWidth="1"/>
    <col min="11269" max="11269" width="11.625" style="2" customWidth="1"/>
    <col min="11270" max="11270" width="24.75" style="2" customWidth="1"/>
    <col min="11271" max="11273" width="12.75" style="2" customWidth="1"/>
    <col min="11274" max="11274" width="4.125" style="2" customWidth="1"/>
    <col min="11275" max="11520" width="9" style="2"/>
    <col min="11521" max="11521" width="1.625" style="2" customWidth="1"/>
    <col min="11522" max="11522" width="3.625" style="2" customWidth="1"/>
    <col min="11523" max="11523" width="1.625" style="2" customWidth="1"/>
    <col min="11524" max="11524" width="18.625" style="2" customWidth="1"/>
    <col min="11525" max="11525" width="11.625" style="2" customWidth="1"/>
    <col min="11526" max="11526" width="24.75" style="2" customWidth="1"/>
    <col min="11527" max="11529" width="12.75" style="2" customWidth="1"/>
    <col min="11530" max="11530" width="4.125" style="2" customWidth="1"/>
    <col min="11531" max="11776" width="9" style="2"/>
    <col min="11777" max="11777" width="1.625" style="2" customWidth="1"/>
    <col min="11778" max="11778" width="3.625" style="2" customWidth="1"/>
    <col min="11779" max="11779" width="1.625" style="2" customWidth="1"/>
    <col min="11780" max="11780" width="18.625" style="2" customWidth="1"/>
    <col min="11781" max="11781" width="11.625" style="2" customWidth="1"/>
    <col min="11782" max="11782" width="24.75" style="2" customWidth="1"/>
    <col min="11783" max="11785" width="12.75" style="2" customWidth="1"/>
    <col min="11786" max="11786" width="4.125" style="2" customWidth="1"/>
    <col min="11787" max="12032" width="9" style="2"/>
    <col min="12033" max="12033" width="1.625" style="2" customWidth="1"/>
    <col min="12034" max="12034" width="3.625" style="2" customWidth="1"/>
    <col min="12035" max="12035" width="1.625" style="2" customWidth="1"/>
    <col min="12036" max="12036" width="18.625" style="2" customWidth="1"/>
    <col min="12037" max="12037" width="11.625" style="2" customWidth="1"/>
    <col min="12038" max="12038" width="24.75" style="2" customWidth="1"/>
    <col min="12039" max="12041" width="12.75" style="2" customWidth="1"/>
    <col min="12042" max="12042" width="4.125" style="2" customWidth="1"/>
    <col min="12043" max="12288" width="9" style="2"/>
    <col min="12289" max="12289" width="1.625" style="2" customWidth="1"/>
    <col min="12290" max="12290" width="3.625" style="2" customWidth="1"/>
    <col min="12291" max="12291" width="1.625" style="2" customWidth="1"/>
    <col min="12292" max="12292" width="18.625" style="2" customWidth="1"/>
    <col min="12293" max="12293" width="11.625" style="2" customWidth="1"/>
    <col min="12294" max="12294" width="24.75" style="2" customWidth="1"/>
    <col min="12295" max="12297" width="12.75" style="2" customWidth="1"/>
    <col min="12298" max="12298" width="4.125" style="2" customWidth="1"/>
    <col min="12299" max="12544" width="9" style="2"/>
    <col min="12545" max="12545" width="1.625" style="2" customWidth="1"/>
    <col min="12546" max="12546" width="3.625" style="2" customWidth="1"/>
    <col min="12547" max="12547" width="1.625" style="2" customWidth="1"/>
    <col min="12548" max="12548" width="18.625" style="2" customWidth="1"/>
    <col min="12549" max="12549" width="11.625" style="2" customWidth="1"/>
    <col min="12550" max="12550" width="24.75" style="2" customWidth="1"/>
    <col min="12551" max="12553" width="12.75" style="2" customWidth="1"/>
    <col min="12554" max="12554" width="4.125" style="2" customWidth="1"/>
    <col min="12555" max="12800" width="9" style="2"/>
    <col min="12801" max="12801" width="1.625" style="2" customWidth="1"/>
    <col min="12802" max="12802" width="3.625" style="2" customWidth="1"/>
    <col min="12803" max="12803" width="1.625" style="2" customWidth="1"/>
    <col min="12804" max="12804" width="18.625" style="2" customWidth="1"/>
    <col min="12805" max="12805" width="11.625" style="2" customWidth="1"/>
    <col min="12806" max="12806" width="24.75" style="2" customWidth="1"/>
    <col min="12807" max="12809" width="12.75" style="2" customWidth="1"/>
    <col min="12810" max="12810" width="4.125" style="2" customWidth="1"/>
    <col min="12811" max="13056" width="9" style="2"/>
    <col min="13057" max="13057" width="1.625" style="2" customWidth="1"/>
    <col min="13058" max="13058" width="3.625" style="2" customWidth="1"/>
    <col min="13059" max="13059" width="1.625" style="2" customWidth="1"/>
    <col min="13060" max="13060" width="18.625" style="2" customWidth="1"/>
    <col min="13061" max="13061" width="11.625" style="2" customWidth="1"/>
    <col min="13062" max="13062" width="24.75" style="2" customWidth="1"/>
    <col min="13063" max="13065" width="12.75" style="2" customWidth="1"/>
    <col min="13066" max="13066" width="4.125" style="2" customWidth="1"/>
    <col min="13067" max="13312" width="9" style="2"/>
    <col min="13313" max="13313" width="1.625" style="2" customWidth="1"/>
    <col min="13314" max="13314" width="3.625" style="2" customWidth="1"/>
    <col min="13315" max="13315" width="1.625" style="2" customWidth="1"/>
    <col min="13316" max="13316" width="18.625" style="2" customWidth="1"/>
    <col min="13317" max="13317" width="11.625" style="2" customWidth="1"/>
    <col min="13318" max="13318" width="24.75" style="2" customWidth="1"/>
    <col min="13319" max="13321" width="12.75" style="2" customWidth="1"/>
    <col min="13322" max="13322" width="4.125" style="2" customWidth="1"/>
    <col min="13323" max="13568" width="9" style="2"/>
    <col min="13569" max="13569" width="1.625" style="2" customWidth="1"/>
    <col min="13570" max="13570" width="3.625" style="2" customWidth="1"/>
    <col min="13571" max="13571" width="1.625" style="2" customWidth="1"/>
    <col min="13572" max="13572" width="18.625" style="2" customWidth="1"/>
    <col min="13573" max="13573" width="11.625" style="2" customWidth="1"/>
    <col min="13574" max="13574" width="24.75" style="2" customWidth="1"/>
    <col min="13575" max="13577" width="12.75" style="2" customWidth="1"/>
    <col min="13578" max="13578" width="4.125" style="2" customWidth="1"/>
    <col min="13579" max="13824" width="9" style="2"/>
    <col min="13825" max="13825" width="1.625" style="2" customWidth="1"/>
    <col min="13826" max="13826" width="3.625" style="2" customWidth="1"/>
    <col min="13827" max="13827" width="1.625" style="2" customWidth="1"/>
    <col min="13828" max="13828" width="18.625" style="2" customWidth="1"/>
    <col min="13829" max="13829" width="11.625" style="2" customWidth="1"/>
    <col min="13830" max="13830" width="24.75" style="2" customWidth="1"/>
    <col min="13831" max="13833" width="12.75" style="2" customWidth="1"/>
    <col min="13834" max="13834" width="4.125" style="2" customWidth="1"/>
    <col min="13835" max="14080" width="9" style="2"/>
    <col min="14081" max="14081" width="1.625" style="2" customWidth="1"/>
    <col min="14082" max="14082" width="3.625" style="2" customWidth="1"/>
    <col min="14083" max="14083" width="1.625" style="2" customWidth="1"/>
    <col min="14084" max="14084" width="18.625" style="2" customWidth="1"/>
    <col min="14085" max="14085" width="11.625" style="2" customWidth="1"/>
    <col min="14086" max="14086" width="24.75" style="2" customWidth="1"/>
    <col min="14087" max="14089" width="12.75" style="2" customWidth="1"/>
    <col min="14090" max="14090" width="4.125" style="2" customWidth="1"/>
    <col min="14091" max="14336" width="9" style="2"/>
    <col min="14337" max="14337" width="1.625" style="2" customWidth="1"/>
    <col min="14338" max="14338" width="3.625" style="2" customWidth="1"/>
    <col min="14339" max="14339" width="1.625" style="2" customWidth="1"/>
    <col min="14340" max="14340" width="18.625" style="2" customWidth="1"/>
    <col min="14341" max="14341" width="11.625" style="2" customWidth="1"/>
    <col min="14342" max="14342" width="24.75" style="2" customWidth="1"/>
    <col min="14343" max="14345" width="12.75" style="2" customWidth="1"/>
    <col min="14346" max="14346" width="4.125" style="2" customWidth="1"/>
    <col min="14347" max="14592" width="9" style="2"/>
    <col min="14593" max="14593" width="1.625" style="2" customWidth="1"/>
    <col min="14594" max="14594" width="3.625" style="2" customWidth="1"/>
    <col min="14595" max="14595" width="1.625" style="2" customWidth="1"/>
    <col min="14596" max="14596" width="18.625" style="2" customWidth="1"/>
    <col min="14597" max="14597" width="11.625" style="2" customWidth="1"/>
    <col min="14598" max="14598" width="24.75" style="2" customWidth="1"/>
    <col min="14599" max="14601" width="12.75" style="2" customWidth="1"/>
    <col min="14602" max="14602" width="4.125" style="2" customWidth="1"/>
    <col min="14603" max="14848" width="9" style="2"/>
    <col min="14849" max="14849" width="1.625" style="2" customWidth="1"/>
    <col min="14850" max="14850" width="3.625" style="2" customWidth="1"/>
    <col min="14851" max="14851" width="1.625" style="2" customWidth="1"/>
    <col min="14852" max="14852" width="18.625" style="2" customWidth="1"/>
    <col min="14853" max="14853" width="11.625" style="2" customWidth="1"/>
    <col min="14854" max="14854" width="24.75" style="2" customWidth="1"/>
    <col min="14855" max="14857" width="12.75" style="2" customWidth="1"/>
    <col min="14858" max="14858" width="4.125" style="2" customWidth="1"/>
    <col min="14859" max="15104" width="9" style="2"/>
    <col min="15105" max="15105" width="1.625" style="2" customWidth="1"/>
    <col min="15106" max="15106" width="3.625" style="2" customWidth="1"/>
    <col min="15107" max="15107" width="1.625" style="2" customWidth="1"/>
    <col min="15108" max="15108" width="18.625" style="2" customWidth="1"/>
    <col min="15109" max="15109" width="11.625" style="2" customWidth="1"/>
    <col min="15110" max="15110" width="24.75" style="2" customWidth="1"/>
    <col min="15111" max="15113" width="12.75" style="2" customWidth="1"/>
    <col min="15114" max="15114" width="4.125" style="2" customWidth="1"/>
    <col min="15115" max="15360" width="9" style="2"/>
    <col min="15361" max="15361" width="1.625" style="2" customWidth="1"/>
    <col min="15362" max="15362" width="3.625" style="2" customWidth="1"/>
    <col min="15363" max="15363" width="1.625" style="2" customWidth="1"/>
    <col min="15364" max="15364" width="18.625" style="2" customWidth="1"/>
    <col min="15365" max="15365" width="11.625" style="2" customWidth="1"/>
    <col min="15366" max="15366" width="24.75" style="2" customWidth="1"/>
    <col min="15367" max="15369" width="12.75" style="2" customWidth="1"/>
    <col min="15370" max="15370" width="4.125" style="2" customWidth="1"/>
    <col min="15371" max="15616" width="9" style="2"/>
    <col min="15617" max="15617" width="1.625" style="2" customWidth="1"/>
    <col min="15618" max="15618" width="3.625" style="2" customWidth="1"/>
    <col min="15619" max="15619" width="1.625" style="2" customWidth="1"/>
    <col min="15620" max="15620" width="18.625" style="2" customWidth="1"/>
    <col min="15621" max="15621" width="11.625" style="2" customWidth="1"/>
    <col min="15622" max="15622" width="24.75" style="2" customWidth="1"/>
    <col min="15623" max="15625" width="12.75" style="2" customWidth="1"/>
    <col min="15626" max="15626" width="4.125" style="2" customWidth="1"/>
    <col min="15627" max="15872" width="9" style="2"/>
    <col min="15873" max="15873" width="1.625" style="2" customWidth="1"/>
    <col min="15874" max="15874" width="3.625" style="2" customWidth="1"/>
    <col min="15875" max="15875" width="1.625" style="2" customWidth="1"/>
    <col min="15876" max="15876" width="18.625" style="2" customWidth="1"/>
    <col min="15877" max="15877" width="11.625" style="2" customWidth="1"/>
    <col min="15878" max="15878" width="24.75" style="2" customWidth="1"/>
    <col min="15879" max="15881" width="12.75" style="2" customWidth="1"/>
    <col min="15882" max="15882" width="4.125" style="2" customWidth="1"/>
    <col min="15883" max="16128" width="9" style="2"/>
    <col min="16129" max="16129" width="1.625" style="2" customWidth="1"/>
    <col min="16130" max="16130" width="3.625" style="2" customWidth="1"/>
    <col min="16131" max="16131" width="1.625" style="2" customWidth="1"/>
    <col min="16132" max="16132" width="18.625" style="2" customWidth="1"/>
    <col min="16133" max="16133" width="11.625" style="2" customWidth="1"/>
    <col min="16134" max="16134" width="24.75" style="2" customWidth="1"/>
    <col min="16135" max="16137" width="12.75" style="2" customWidth="1"/>
    <col min="16138" max="16138" width="4.125" style="2" customWidth="1"/>
    <col min="16139" max="16384" width="9" style="2"/>
  </cols>
  <sheetData>
    <row r="1" spans="1:11" ht="21" x14ac:dyDescent="0.15">
      <c r="A1" s="64"/>
      <c r="B1" s="170"/>
      <c r="C1" s="170"/>
      <c r="D1" s="332" t="s">
        <v>361</v>
      </c>
      <c r="E1" s="332"/>
      <c r="F1" s="332"/>
      <c r="G1" s="332"/>
      <c r="H1" s="332"/>
      <c r="I1" s="332"/>
      <c r="J1" s="332"/>
      <c r="K1" s="170"/>
    </row>
    <row r="2" spans="1:11" x14ac:dyDescent="0.15">
      <c r="A2" s="170"/>
      <c r="B2" s="170"/>
      <c r="C2" s="170"/>
      <c r="D2" s="320" t="s">
        <v>378</v>
      </c>
      <c r="E2" s="321"/>
      <c r="F2" s="321"/>
      <c r="G2" s="321"/>
      <c r="H2" s="321"/>
      <c r="I2" s="321"/>
      <c r="J2" s="4"/>
      <c r="K2" s="170"/>
    </row>
    <row r="3" spans="1:11" x14ac:dyDescent="0.15">
      <c r="A3" s="170"/>
      <c r="B3" s="170"/>
      <c r="C3" s="170"/>
      <c r="D3" s="4"/>
      <c r="E3" s="4"/>
      <c r="F3" s="4"/>
      <c r="G3" s="4"/>
      <c r="H3" s="4"/>
      <c r="I3" s="4"/>
      <c r="J3" s="4"/>
      <c r="K3" s="170"/>
    </row>
    <row r="4" spans="1:11" x14ac:dyDescent="0.15">
      <c r="A4" s="325" t="s">
        <v>362</v>
      </c>
      <c r="B4" s="325"/>
      <c r="C4" s="325"/>
      <c r="D4" s="325"/>
      <c r="E4" s="169" t="s">
        <v>363</v>
      </c>
      <c r="F4" s="170"/>
      <c r="G4" s="170"/>
      <c r="H4" s="170"/>
      <c r="I4" s="326" t="s">
        <v>15</v>
      </c>
      <c r="J4" s="326"/>
      <c r="K4" s="170"/>
    </row>
    <row r="5" spans="1:11" ht="30" customHeight="1" x14ac:dyDescent="0.15">
      <c r="A5" s="331" t="s">
        <v>364</v>
      </c>
      <c r="B5" s="315"/>
      <c r="C5" s="315"/>
      <c r="D5" s="316"/>
      <c r="E5" s="333" t="s">
        <v>365</v>
      </c>
      <c r="F5" s="316"/>
      <c r="G5" s="173" t="s">
        <v>0</v>
      </c>
      <c r="H5" s="173" t="s">
        <v>342</v>
      </c>
      <c r="I5" s="111" t="s">
        <v>366</v>
      </c>
      <c r="J5" s="111" t="s">
        <v>367</v>
      </c>
      <c r="K5" s="170"/>
    </row>
    <row r="6" spans="1:11" ht="30" customHeight="1" x14ac:dyDescent="0.15">
      <c r="A6" s="174" t="s">
        <v>368</v>
      </c>
      <c r="B6" s="172">
        <v>7</v>
      </c>
      <c r="C6" s="175" t="s">
        <v>369</v>
      </c>
      <c r="D6" s="5" t="s">
        <v>379</v>
      </c>
      <c r="E6" s="329" t="s">
        <v>379</v>
      </c>
      <c r="F6" s="330"/>
      <c r="G6" s="12">
        <v>200000</v>
      </c>
      <c r="H6" s="12">
        <v>200000</v>
      </c>
      <c r="I6" s="12">
        <f>G6-H6</f>
        <v>0</v>
      </c>
      <c r="J6" s="5"/>
      <c r="K6" s="170"/>
    </row>
    <row r="7" spans="1:11" ht="30" customHeight="1" x14ac:dyDescent="0.15">
      <c r="A7" s="174" t="s">
        <v>368</v>
      </c>
      <c r="B7" s="172">
        <v>1</v>
      </c>
      <c r="C7" s="175" t="s">
        <v>369</v>
      </c>
      <c r="D7" s="5" t="s">
        <v>380</v>
      </c>
      <c r="E7" s="329" t="s">
        <v>381</v>
      </c>
      <c r="F7" s="330"/>
      <c r="G7" s="12">
        <v>284000</v>
      </c>
      <c r="H7" s="12">
        <v>67790</v>
      </c>
      <c r="I7" s="12">
        <f>G7-H7</f>
        <v>216210</v>
      </c>
      <c r="J7" s="5"/>
      <c r="K7" s="170"/>
    </row>
    <row r="8" spans="1:11" ht="30" customHeight="1" x14ac:dyDescent="0.15">
      <c r="A8" s="331" t="s">
        <v>370</v>
      </c>
      <c r="B8" s="315"/>
      <c r="C8" s="315"/>
      <c r="D8" s="315"/>
      <c r="E8" s="315"/>
      <c r="F8" s="316"/>
      <c r="G8" s="12">
        <f>SUM(G6:G7)</f>
        <v>484000</v>
      </c>
      <c r="H8" s="12">
        <f>SUM(H6:H7)</f>
        <v>267790</v>
      </c>
      <c r="I8" s="12">
        <f>SUM(I6:I7)</f>
        <v>216210</v>
      </c>
      <c r="J8" s="5"/>
      <c r="K8" s="170"/>
    </row>
    <row r="9" spans="1:11" ht="13.5" customHeight="1" x14ac:dyDescent="0.15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3.5" customHeight="1" x14ac:dyDescent="0.15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1" ht="17.100000000000001" customHeight="1" x14ac:dyDescent="0.15">
      <c r="A11" s="170"/>
      <c r="B11" s="170"/>
      <c r="C11" s="170"/>
      <c r="D11" s="332"/>
      <c r="E11" s="332"/>
      <c r="F11" s="332"/>
      <c r="G11" s="332"/>
      <c r="H11" s="332"/>
      <c r="I11" s="332"/>
      <c r="J11" s="332"/>
      <c r="K11" s="170"/>
    </row>
    <row r="12" spans="1:11" ht="17.100000000000001" customHeight="1" x14ac:dyDescent="0.15">
      <c r="A12" s="325" t="s">
        <v>371</v>
      </c>
      <c r="B12" s="325"/>
      <c r="C12" s="325"/>
      <c r="D12" s="325"/>
      <c r="E12" s="169" t="s">
        <v>372</v>
      </c>
      <c r="F12" s="170"/>
      <c r="G12" s="170"/>
      <c r="H12" s="170"/>
      <c r="I12" s="326" t="s">
        <v>15</v>
      </c>
      <c r="J12" s="326"/>
      <c r="K12" s="170"/>
    </row>
    <row r="13" spans="1:11" ht="30" customHeight="1" x14ac:dyDescent="0.15">
      <c r="A13" s="327" t="s">
        <v>364</v>
      </c>
      <c r="B13" s="328"/>
      <c r="C13" s="328"/>
      <c r="D13" s="316"/>
      <c r="E13" s="173" t="s">
        <v>373</v>
      </c>
      <c r="F13" s="173" t="s">
        <v>374</v>
      </c>
      <c r="G13" s="173" t="s">
        <v>0</v>
      </c>
      <c r="H13" s="173" t="s">
        <v>342</v>
      </c>
      <c r="I13" s="111" t="s">
        <v>343</v>
      </c>
      <c r="J13" s="111" t="s">
        <v>367</v>
      </c>
      <c r="K13" s="170"/>
    </row>
    <row r="14" spans="1:11" ht="30" customHeight="1" x14ac:dyDescent="0.15">
      <c r="A14" s="327" t="s">
        <v>368</v>
      </c>
      <c r="B14" s="328">
        <v>1</v>
      </c>
      <c r="C14" s="328" t="s">
        <v>369</v>
      </c>
      <c r="D14" s="342" t="s">
        <v>313</v>
      </c>
      <c r="E14" s="335" t="s">
        <v>314</v>
      </c>
      <c r="F14" s="181" t="s">
        <v>382</v>
      </c>
      <c r="G14" s="178"/>
      <c r="H14" s="178"/>
      <c r="I14" s="178"/>
      <c r="J14" s="178"/>
      <c r="K14" s="171"/>
    </row>
    <row r="15" spans="1:11" ht="30" customHeight="1" x14ac:dyDescent="0.15">
      <c r="A15" s="341"/>
      <c r="B15" s="340"/>
      <c r="C15" s="340"/>
      <c r="D15" s="343"/>
      <c r="E15" s="336"/>
      <c r="F15" s="187" t="s">
        <v>386</v>
      </c>
      <c r="G15" s="186">
        <v>346500</v>
      </c>
      <c r="H15" s="186">
        <v>216000</v>
      </c>
      <c r="I15" s="186">
        <f>G15-H15</f>
        <v>130500</v>
      </c>
      <c r="J15" s="179"/>
      <c r="K15" s="171"/>
    </row>
    <row r="16" spans="1:11" ht="30" customHeight="1" x14ac:dyDescent="0.15">
      <c r="A16" s="341"/>
      <c r="B16" s="340"/>
      <c r="C16" s="340"/>
      <c r="D16" s="343"/>
      <c r="E16" s="336"/>
      <c r="F16" s="181" t="s">
        <v>383</v>
      </c>
      <c r="G16" s="178"/>
      <c r="H16" s="178"/>
      <c r="I16" s="188"/>
      <c r="J16" s="179"/>
      <c r="K16" s="171"/>
    </row>
    <row r="17" spans="1:11" ht="30" customHeight="1" x14ac:dyDescent="0.15">
      <c r="A17" s="341"/>
      <c r="B17" s="340"/>
      <c r="C17" s="340"/>
      <c r="D17" s="343"/>
      <c r="E17" s="336"/>
      <c r="F17" s="187" t="s">
        <v>387</v>
      </c>
      <c r="G17" s="185">
        <v>98000</v>
      </c>
      <c r="H17" s="185">
        <v>24500</v>
      </c>
      <c r="I17" s="186">
        <f t="shared" ref="I17:I21" si="0">G17-H17</f>
        <v>73500</v>
      </c>
      <c r="J17" s="191">
        <v>4</v>
      </c>
      <c r="K17" s="170"/>
    </row>
    <row r="18" spans="1:11" ht="30" customHeight="1" x14ac:dyDescent="0.15">
      <c r="A18" s="341"/>
      <c r="B18" s="340"/>
      <c r="C18" s="340"/>
      <c r="D18" s="343"/>
      <c r="E18" s="336"/>
      <c r="F18" s="181" t="s">
        <v>384</v>
      </c>
      <c r="G18" s="189"/>
      <c r="H18" s="189"/>
      <c r="I18" s="188"/>
      <c r="J18" s="191">
        <v>5</v>
      </c>
      <c r="K18" s="170"/>
    </row>
    <row r="19" spans="1:11" ht="30" customHeight="1" x14ac:dyDescent="0.15">
      <c r="A19" s="341"/>
      <c r="B19" s="340"/>
      <c r="C19" s="340"/>
      <c r="D19" s="343"/>
      <c r="E19" s="336"/>
      <c r="F19" s="187" t="s">
        <v>388</v>
      </c>
      <c r="G19" s="185">
        <v>15000</v>
      </c>
      <c r="H19" s="185">
        <v>14000</v>
      </c>
      <c r="I19" s="186">
        <f t="shared" si="0"/>
        <v>1000</v>
      </c>
      <c r="J19" s="179"/>
      <c r="K19" s="171"/>
    </row>
    <row r="20" spans="1:11" ht="30" customHeight="1" x14ac:dyDescent="0.15">
      <c r="A20" s="341"/>
      <c r="B20" s="340"/>
      <c r="C20" s="340"/>
      <c r="D20" s="343"/>
      <c r="E20" s="336"/>
      <c r="F20" s="180" t="s">
        <v>385</v>
      </c>
      <c r="G20" s="184"/>
      <c r="H20" s="184"/>
      <c r="I20" s="183"/>
      <c r="J20" s="179"/>
      <c r="K20" s="171"/>
    </row>
    <row r="21" spans="1:11" ht="30" customHeight="1" x14ac:dyDescent="0.15">
      <c r="A21" s="341"/>
      <c r="B21" s="340"/>
      <c r="C21" s="340"/>
      <c r="D21" s="343"/>
      <c r="E21" s="336"/>
      <c r="F21" s="182" t="s">
        <v>389</v>
      </c>
      <c r="G21" s="185">
        <v>0</v>
      </c>
      <c r="H21" s="185">
        <v>0</v>
      </c>
      <c r="I21" s="186">
        <f t="shared" si="0"/>
        <v>0</v>
      </c>
      <c r="J21" s="136"/>
      <c r="K21" s="170"/>
    </row>
    <row r="22" spans="1:11" ht="30" customHeight="1" x14ac:dyDescent="0.15">
      <c r="A22" s="334"/>
      <c r="B22" s="325"/>
      <c r="C22" s="325"/>
      <c r="D22" s="344"/>
      <c r="E22" s="337"/>
      <c r="F22" s="162" t="s">
        <v>375</v>
      </c>
      <c r="G22" s="177">
        <f>SUM(G19,G17,G15,G21)</f>
        <v>459500</v>
      </c>
      <c r="H22" s="177">
        <f>SUM(H19,H17,H15)</f>
        <v>254500</v>
      </c>
      <c r="I22" s="8">
        <f>SUM(I21,I19,I17,I15)</f>
        <v>205000</v>
      </c>
      <c r="J22" s="111"/>
      <c r="K22" s="170"/>
    </row>
    <row r="23" spans="1:11" ht="30" customHeight="1" x14ac:dyDescent="0.15">
      <c r="A23" s="327" t="s">
        <v>368</v>
      </c>
      <c r="B23" s="328">
        <v>10</v>
      </c>
      <c r="C23" s="328" t="s">
        <v>369</v>
      </c>
      <c r="D23" s="338" t="s">
        <v>10</v>
      </c>
      <c r="E23" s="345" t="s">
        <v>390</v>
      </c>
      <c r="F23" s="5" t="s">
        <v>391</v>
      </c>
      <c r="G23" s="8">
        <v>10400</v>
      </c>
      <c r="H23" s="8">
        <v>10400</v>
      </c>
      <c r="I23" s="8">
        <f>G23-H23</f>
        <v>0</v>
      </c>
      <c r="J23" s="192">
        <v>6</v>
      </c>
      <c r="K23" s="170"/>
    </row>
    <row r="24" spans="1:11" ht="30" customHeight="1" x14ac:dyDescent="0.15">
      <c r="A24" s="334"/>
      <c r="B24" s="325"/>
      <c r="C24" s="325"/>
      <c r="D24" s="339"/>
      <c r="E24" s="346"/>
      <c r="F24" s="5" t="s">
        <v>376</v>
      </c>
      <c r="G24" s="8">
        <f>SUM(G23:G23)</f>
        <v>10400</v>
      </c>
      <c r="H24" s="8">
        <f>SUM(H23:H23)</f>
        <v>10400</v>
      </c>
      <c r="I24" s="8">
        <f>SUM(I23:I23)</f>
        <v>0</v>
      </c>
      <c r="J24" s="111"/>
      <c r="K24" s="170"/>
    </row>
    <row r="25" spans="1:11" ht="30" customHeight="1" x14ac:dyDescent="0.15">
      <c r="A25" s="327" t="s">
        <v>368</v>
      </c>
      <c r="B25" s="328">
        <v>11</v>
      </c>
      <c r="C25" s="328" t="s">
        <v>369</v>
      </c>
      <c r="D25" s="342" t="s">
        <v>11</v>
      </c>
      <c r="E25" s="335" t="s">
        <v>11</v>
      </c>
      <c r="F25" s="5" t="s">
        <v>392</v>
      </c>
      <c r="G25" s="8">
        <v>4610</v>
      </c>
      <c r="H25" s="8">
        <v>2890</v>
      </c>
      <c r="I25" s="8">
        <f>G25-H25</f>
        <v>1720</v>
      </c>
      <c r="J25" s="195">
        <v>7</v>
      </c>
      <c r="K25" s="170"/>
    </row>
    <row r="26" spans="1:11" ht="30" customHeight="1" x14ac:dyDescent="0.15">
      <c r="A26" s="334"/>
      <c r="B26" s="325"/>
      <c r="C26" s="325"/>
      <c r="D26" s="344"/>
      <c r="E26" s="337"/>
      <c r="F26" s="5" t="s">
        <v>375</v>
      </c>
      <c r="G26" s="8">
        <f>SUM(G25:G25)</f>
        <v>4610</v>
      </c>
      <c r="H26" s="8">
        <f>SUM(H25:H25)</f>
        <v>2890</v>
      </c>
      <c r="I26" s="8">
        <f>SUM(I25:I25)</f>
        <v>1720</v>
      </c>
      <c r="J26" s="196">
        <v>8</v>
      </c>
      <c r="K26" s="170"/>
    </row>
    <row r="27" spans="1:11" ht="30" customHeight="1" x14ac:dyDescent="0.15">
      <c r="A27" s="327" t="s">
        <v>368</v>
      </c>
      <c r="B27" s="328">
        <v>14</v>
      </c>
      <c r="C27" s="328" t="s">
        <v>369</v>
      </c>
      <c r="D27" s="342" t="s">
        <v>14</v>
      </c>
      <c r="E27" s="335" t="s">
        <v>14</v>
      </c>
      <c r="F27" s="5"/>
      <c r="G27" s="8">
        <v>9490</v>
      </c>
      <c r="H27" s="8">
        <v>0</v>
      </c>
      <c r="I27" s="357">
        <f>G27-H27</f>
        <v>9490</v>
      </c>
      <c r="J27" s="5"/>
      <c r="K27" s="170"/>
    </row>
    <row r="28" spans="1:11" ht="30" customHeight="1" x14ac:dyDescent="0.15">
      <c r="A28" s="334"/>
      <c r="B28" s="325"/>
      <c r="C28" s="325"/>
      <c r="D28" s="344"/>
      <c r="E28" s="337"/>
      <c r="F28" s="5" t="s">
        <v>375</v>
      </c>
      <c r="G28" s="8">
        <f>SUM(G27:G27)</f>
        <v>9490</v>
      </c>
      <c r="H28" s="8">
        <f>SUM(H27:H27)</f>
        <v>0</v>
      </c>
      <c r="I28" s="357">
        <f>SUM(I27:I27)</f>
        <v>9490</v>
      </c>
      <c r="J28" s="5"/>
      <c r="K28" s="170"/>
    </row>
    <row r="29" spans="1:11" ht="30" customHeight="1" x14ac:dyDescent="0.15">
      <c r="A29" s="176"/>
      <c r="B29" s="175"/>
      <c r="C29" s="175"/>
      <c r="D29" s="175"/>
      <c r="E29" s="175"/>
      <c r="F29" s="5" t="s">
        <v>377</v>
      </c>
      <c r="G29" s="8">
        <f>SUM(G28,G26,G24,G22)</f>
        <v>484000</v>
      </c>
      <c r="H29" s="190">
        <f>SUM(H28,H26,H24,H22)</f>
        <v>267790</v>
      </c>
      <c r="I29" s="8">
        <f>SUM(I28,I26,I22,I24)</f>
        <v>216210</v>
      </c>
      <c r="J29" s="5"/>
      <c r="K29" s="170"/>
    </row>
    <row r="30" spans="1:11" ht="19.5" customHeight="1" x14ac:dyDescent="0.15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</row>
    <row r="31" spans="1:11" ht="19.5" customHeight="1" x14ac:dyDescent="0.15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</row>
    <row r="32" spans="1:11" ht="19.5" customHeight="1" x14ac:dyDescent="0.15">
      <c r="A32" s="170"/>
      <c r="B32" s="170"/>
      <c r="C32" s="170"/>
      <c r="D32" s="170"/>
      <c r="E32" s="170"/>
      <c r="F32" s="170"/>
      <c r="G32" s="170"/>
      <c r="H32" s="170"/>
      <c r="I32" s="170"/>
      <c r="J32" s="170"/>
      <c r="K32" s="170"/>
    </row>
    <row r="33" spans="1:11" ht="19.5" customHeight="1" x14ac:dyDescent="0.15">
      <c r="A33" s="170"/>
      <c r="B33" s="170"/>
      <c r="C33" s="170"/>
      <c r="D33" s="170"/>
      <c r="E33" s="170"/>
      <c r="F33" s="170"/>
      <c r="G33" s="170"/>
      <c r="H33" s="170"/>
      <c r="I33" s="170"/>
      <c r="J33" s="170"/>
      <c r="K33" s="170"/>
    </row>
    <row r="34" spans="1:11" ht="19.5" customHeight="1" x14ac:dyDescent="0.15">
      <c r="A34" s="170"/>
      <c r="B34" s="170"/>
      <c r="C34" s="170"/>
      <c r="D34" s="170"/>
      <c r="E34" s="170"/>
      <c r="F34" s="170"/>
      <c r="G34" s="170"/>
      <c r="H34" s="170"/>
      <c r="I34" s="170"/>
      <c r="J34" s="170"/>
      <c r="K34" s="170"/>
    </row>
    <row r="35" spans="1:11" ht="19.5" customHeight="1" x14ac:dyDescent="0.15">
      <c r="A35" s="170"/>
      <c r="B35" s="170"/>
      <c r="C35" s="170"/>
      <c r="D35" s="170"/>
      <c r="E35" s="170"/>
      <c r="F35" s="170"/>
      <c r="G35" s="170"/>
      <c r="H35" s="170"/>
      <c r="I35" s="170"/>
      <c r="J35" s="170"/>
      <c r="K35" s="170"/>
    </row>
    <row r="36" spans="1:11" ht="19.5" customHeight="1" x14ac:dyDescent="0.15">
      <c r="A36" s="170"/>
      <c r="B36" s="170"/>
      <c r="C36" s="170"/>
      <c r="D36" s="170"/>
      <c r="E36" s="170"/>
      <c r="F36" s="170"/>
      <c r="G36" s="170"/>
      <c r="H36" s="170"/>
      <c r="I36" s="170"/>
      <c r="J36" s="170"/>
      <c r="K36" s="170"/>
    </row>
  </sheetData>
  <mergeCells count="33">
    <mergeCell ref="D27:D28"/>
    <mergeCell ref="D25:D26"/>
    <mergeCell ref="E23:E24"/>
    <mergeCell ref="E25:E26"/>
    <mergeCell ref="E27:E28"/>
    <mergeCell ref="B25:B26"/>
    <mergeCell ref="C25:C26"/>
    <mergeCell ref="A25:A26"/>
    <mergeCell ref="B27:B28"/>
    <mergeCell ref="C27:C28"/>
    <mergeCell ref="A27:A28"/>
    <mergeCell ref="A23:A24"/>
    <mergeCell ref="E14:E22"/>
    <mergeCell ref="D23:D24"/>
    <mergeCell ref="B23:B24"/>
    <mergeCell ref="C23:C24"/>
    <mergeCell ref="B14:B22"/>
    <mergeCell ref="C14:C22"/>
    <mergeCell ref="A14:A22"/>
    <mergeCell ref="D14:D22"/>
    <mergeCell ref="D1:J1"/>
    <mergeCell ref="D2:I2"/>
    <mergeCell ref="A4:D4"/>
    <mergeCell ref="I4:J4"/>
    <mergeCell ref="A5:D5"/>
    <mergeCell ref="E5:F5"/>
    <mergeCell ref="A12:D12"/>
    <mergeCell ref="I12:J12"/>
    <mergeCell ref="A13:D13"/>
    <mergeCell ref="E6:F6"/>
    <mergeCell ref="E7:F7"/>
    <mergeCell ref="A8:F8"/>
    <mergeCell ref="D11:J11"/>
  </mergeCells>
  <phoneticPr fontId="2"/>
  <hyperlinks>
    <hyperlink ref="J17" r:id="rId1" display="..\siryoh\mitumori\kessan\mitsumori_kishikan.pdf" xr:uid="{752DF2F4-1652-4A28-9146-54592FCF839D}"/>
    <hyperlink ref="J18" r:id="rId2" display="..\siryoh\mitumori\kessan\ryousyuusyo_kishikan.jpg" xr:uid="{606D3240-E04E-4E76-96A2-F4A1E2E4AF75}"/>
    <hyperlink ref="J23" r:id="rId3" display="..\siryoh\mitumori\kessan\ryousyuusyo_kuokado.pdf" xr:uid="{84CDCF39-7A47-4432-BBB6-571C7B18DF18}"/>
    <hyperlink ref="J25" r:id="rId4" display="..\siryoh\kessan\hoken_ryousyuusyo_2.pdf" xr:uid="{1643C4F4-6019-4EFB-AC7E-DCCACD6FBDC4}"/>
    <hyperlink ref="J26" r:id="rId5" display="..\siryoh\mitumori\kessan\ryousyuusyo_hoken.pdf" xr:uid="{2890E55A-69E0-41D6-B13A-04B9CEAC75C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3" orientation="portrait"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1F932-C1A1-4FD5-A0D4-897CCA9CADFD}">
  <dimension ref="A1:G14"/>
  <sheetViews>
    <sheetView view="pageBreakPreview" zoomScaleNormal="100" zoomScaleSheetLayoutView="100" workbookViewId="0">
      <selection activeCell="G12" sqref="G12"/>
    </sheetView>
  </sheetViews>
  <sheetFormatPr defaultColWidth="9" defaultRowHeight="13.5" x14ac:dyDescent="0.15"/>
  <cols>
    <col min="1" max="3" width="9" style="2"/>
    <col min="4" max="5" width="10.625" style="2" customWidth="1"/>
    <col min="6" max="6" width="9.625" style="2" customWidth="1"/>
    <col min="7" max="7" width="68.75" style="2" customWidth="1"/>
    <col min="8" max="8" width="3" style="2" customWidth="1"/>
    <col min="9" max="16384" width="9" style="2"/>
  </cols>
  <sheetData>
    <row r="1" spans="1:7" x14ac:dyDescent="0.15">
      <c r="A1" s="349" t="s">
        <v>401</v>
      </c>
      <c r="B1" s="349"/>
      <c r="C1" s="349"/>
      <c r="D1" s="349"/>
      <c r="E1" s="349"/>
      <c r="F1" s="349"/>
      <c r="G1" s="349"/>
    </row>
    <row r="3" spans="1:7" ht="20.100000000000001" customHeight="1" x14ac:dyDescent="0.15">
      <c r="A3" s="350" t="s">
        <v>402</v>
      </c>
      <c r="B3" s="350"/>
      <c r="C3" s="350"/>
      <c r="D3" s="350"/>
      <c r="E3" s="350"/>
      <c r="F3" s="350"/>
      <c r="G3" s="350"/>
    </row>
    <row r="4" spans="1:7" ht="20.100000000000001" customHeight="1" x14ac:dyDescent="0.15">
      <c r="A4" s="351" t="s">
        <v>403</v>
      </c>
      <c r="B4" s="352"/>
      <c r="C4" s="352"/>
      <c r="D4" s="352"/>
      <c r="E4" s="352"/>
      <c r="F4" s="352"/>
      <c r="G4" s="352"/>
    </row>
    <row r="5" spans="1:7" ht="20.100000000000001" customHeight="1" x14ac:dyDescent="0.15"/>
    <row r="6" spans="1:7" ht="20.100000000000001" customHeight="1" x14ac:dyDescent="0.15">
      <c r="A6" s="353" t="s">
        <v>15</v>
      </c>
      <c r="B6" s="353"/>
      <c r="C6" s="353"/>
      <c r="D6" s="353"/>
      <c r="E6" s="353"/>
      <c r="F6" s="353"/>
      <c r="G6" s="353"/>
    </row>
    <row r="7" spans="1:7" ht="20.100000000000001" customHeight="1" x14ac:dyDescent="0.15">
      <c r="A7" s="198" t="s">
        <v>54</v>
      </c>
      <c r="B7" s="199" t="s">
        <v>404</v>
      </c>
      <c r="C7" s="198" t="s">
        <v>405</v>
      </c>
      <c r="D7" s="200" t="s">
        <v>406</v>
      </c>
      <c r="E7" s="200" t="s">
        <v>407</v>
      </c>
      <c r="F7" s="200" t="s">
        <v>408</v>
      </c>
      <c r="G7" s="200" t="s">
        <v>409</v>
      </c>
    </row>
    <row r="8" spans="1:7" ht="20.100000000000001" customHeight="1" x14ac:dyDescent="0.15">
      <c r="A8" s="354" t="s">
        <v>410</v>
      </c>
      <c r="B8" s="355"/>
      <c r="C8" s="199"/>
      <c r="D8" s="201"/>
      <c r="E8" s="201"/>
      <c r="F8" s="201"/>
      <c r="G8" s="202"/>
    </row>
    <row r="9" spans="1:7" ht="123.75" customHeight="1" x14ac:dyDescent="0.15">
      <c r="A9" s="194" t="s">
        <v>399</v>
      </c>
      <c r="B9" s="203"/>
      <c r="C9" s="162" t="s">
        <v>399</v>
      </c>
      <c r="D9" s="204">
        <v>284000</v>
      </c>
      <c r="E9" s="204">
        <v>67790</v>
      </c>
      <c r="F9" s="204">
        <f>D9-E9</f>
        <v>216210</v>
      </c>
      <c r="G9" s="205" t="s">
        <v>435</v>
      </c>
    </row>
    <row r="10" spans="1:7" ht="20.100000000000001" customHeight="1" x14ac:dyDescent="0.15">
      <c r="A10" s="347" t="s">
        <v>411</v>
      </c>
      <c r="B10" s="348"/>
      <c r="C10" s="199"/>
      <c r="D10" s="206"/>
      <c r="E10" s="206"/>
      <c r="F10" s="206"/>
      <c r="G10" s="201"/>
    </row>
    <row r="11" spans="1:7" ht="20.100000000000001" customHeight="1" x14ac:dyDescent="0.15">
      <c r="A11" s="207" t="s">
        <v>313</v>
      </c>
      <c r="B11" s="208" t="s">
        <v>314</v>
      </c>
      <c r="C11" s="209" t="s">
        <v>412</v>
      </c>
      <c r="D11" s="210">
        <v>346500</v>
      </c>
      <c r="E11" s="210">
        <v>216000</v>
      </c>
      <c r="F11" s="210">
        <f>D11-E11</f>
        <v>130500</v>
      </c>
      <c r="G11" s="209" t="s">
        <v>413</v>
      </c>
    </row>
    <row r="12" spans="1:7" ht="20.100000000000001" customHeight="1" x14ac:dyDescent="0.15">
      <c r="A12" s="211"/>
      <c r="B12" s="212"/>
      <c r="C12" s="213" t="s">
        <v>414</v>
      </c>
      <c r="D12" s="214">
        <v>98000</v>
      </c>
      <c r="E12" s="214">
        <v>24500</v>
      </c>
      <c r="F12" s="214">
        <f>D12-E12</f>
        <v>73500</v>
      </c>
      <c r="G12" s="213" t="s">
        <v>415</v>
      </c>
    </row>
    <row r="13" spans="1:7" ht="20.100000000000001" customHeight="1" x14ac:dyDescent="0.15">
      <c r="A13" s="215"/>
      <c r="B13" s="216"/>
      <c r="C13" s="217" t="s">
        <v>416</v>
      </c>
      <c r="D13" s="218">
        <v>15000</v>
      </c>
      <c r="E13" s="218">
        <v>14000</v>
      </c>
      <c r="F13" s="218">
        <f>D13-E13</f>
        <v>1000</v>
      </c>
      <c r="G13" s="217" t="s">
        <v>417</v>
      </c>
    </row>
    <row r="14" spans="1:7" ht="54.75" customHeight="1" x14ac:dyDescent="0.15">
      <c r="A14" s="193" t="s">
        <v>11</v>
      </c>
      <c r="B14" s="219" t="s">
        <v>11</v>
      </c>
      <c r="C14" s="220" t="s">
        <v>418</v>
      </c>
      <c r="D14" s="204">
        <v>4610</v>
      </c>
      <c r="E14" s="204">
        <v>2890</v>
      </c>
      <c r="F14" s="204">
        <f>D14-E14</f>
        <v>1720</v>
      </c>
      <c r="G14" s="205" t="s">
        <v>439</v>
      </c>
    </row>
  </sheetData>
  <mergeCells count="6">
    <mergeCell ref="A10:B10"/>
    <mergeCell ref="A1:G1"/>
    <mergeCell ref="A3:G3"/>
    <mergeCell ref="A4:G4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54E03-6972-48F3-B41A-86C48A4DCC9C}">
  <sheetPr>
    <pageSetUpPr fitToPage="1"/>
  </sheetPr>
  <dimension ref="A1:F12"/>
  <sheetViews>
    <sheetView view="pageBreakPreview" zoomScaleNormal="100" zoomScaleSheetLayoutView="100" workbookViewId="0">
      <selection activeCell="E22" sqref="E22"/>
    </sheetView>
  </sheetViews>
  <sheetFormatPr defaultRowHeight="13.5" x14ac:dyDescent="0.15"/>
  <cols>
    <col min="1" max="2" width="15.75" style="2" customWidth="1"/>
    <col min="3" max="3" width="28.375" style="2" customWidth="1"/>
    <col min="4" max="6" width="15.75" style="2" customWidth="1"/>
    <col min="7" max="256" width="9" style="2"/>
    <col min="257" max="258" width="15.75" style="2" customWidth="1"/>
    <col min="259" max="259" width="28.375" style="2" customWidth="1"/>
    <col min="260" max="262" width="15.75" style="2" customWidth="1"/>
    <col min="263" max="512" width="9" style="2"/>
    <col min="513" max="514" width="15.75" style="2" customWidth="1"/>
    <col min="515" max="515" width="28.375" style="2" customWidth="1"/>
    <col min="516" max="518" width="15.75" style="2" customWidth="1"/>
    <col min="519" max="768" width="9" style="2"/>
    <col min="769" max="770" width="15.75" style="2" customWidth="1"/>
    <col min="771" max="771" width="28.375" style="2" customWidth="1"/>
    <col min="772" max="774" width="15.75" style="2" customWidth="1"/>
    <col min="775" max="1024" width="9" style="2"/>
    <col min="1025" max="1026" width="15.75" style="2" customWidth="1"/>
    <col min="1027" max="1027" width="28.375" style="2" customWidth="1"/>
    <col min="1028" max="1030" width="15.75" style="2" customWidth="1"/>
    <col min="1031" max="1280" width="9" style="2"/>
    <col min="1281" max="1282" width="15.75" style="2" customWidth="1"/>
    <col min="1283" max="1283" width="28.375" style="2" customWidth="1"/>
    <col min="1284" max="1286" width="15.75" style="2" customWidth="1"/>
    <col min="1287" max="1536" width="9" style="2"/>
    <col min="1537" max="1538" width="15.75" style="2" customWidth="1"/>
    <col min="1539" max="1539" width="28.375" style="2" customWidth="1"/>
    <col min="1540" max="1542" width="15.75" style="2" customWidth="1"/>
    <col min="1543" max="1792" width="9" style="2"/>
    <col min="1793" max="1794" width="15.75" style="2" customWidth="1"/>
    <col min="1795" max="1795" width="28.375" style="2" customWidth="1"/>
    <col min="1796" max="1798" width="15.75" style="2" customWidth="1"/>
    <col min="1799" max="2048" width="9" style="2"/>
    <col min="2049" max="2050" width="15.75" style="2" customWidth="1"/>
    <col min="2051" max="2051" width="28.375" style="2" customWidth="1"/>
    <col min="2052" max="2054" width="15.75" style="2" customWidth="1"/>
    <col min="2055" max="2304" width="9" style="2"/>
    <col min="2305" max="2306" width="15.75" style="2" customWidth="1"/>
    <col min="2307" max="2307" width="28.375" style="2" customWidth="1"/>
    <col min="2308" max="2310" width="15.75" style="2" customWidth="1"/>
    <col min="2311" max="2560" width="9" style="2"/>
    <col min="2561" max="2562" width="15.75" style="2" customWidth="1"/>
    <col min="2563" max="2563" width="28.375" style="2" customWidth="1"/>
    <col min="2564" max="2566" width="15.75" style="2" customWidth="1"/>
    <col min="2567" max="2816" width="9" style="2"/>
    <col min="2817" max="2818" width="15.75" style="2" customWidth="1"/>
    <col min="2819" max="2819" width="28.375" style="2" customWidth="1"/>
    <col min="2820" max="2822" width="15.75" style="2" customWidth="1"/>
    <col min="2823" max="3072" width="9" style="2"/>
    <col min="3073" max="3074" width="15.75" style="2" customWidth="1"/>
    <col min="3075" max="3075" width="28.375" style="2" customWidth="1"/>
    <col min="3076" max="3078" width="15.75" style="2" customWidth="1"/>
    <col min="3079" max="3328" width="9" style="2"/>
    <col min="3329" max="3330" width="15.75" style="2" customWidth="1"/>
    <col min="3331" max="3331" width="28.375" style="2" customWidth="1"/>
    <col min="3332" max="3334" width="15.75" style="2" customWidth="1"/>
    <col min="3335" max="3584" width="9" style="2"/>
    <col min="3585" max="3586" width="15.75" style="2" customWidth="1"/>
    <col min="3587" max="3587" width="28.375" style="2" customWidth="1"/>
    <col min="3588" max="3590" width="15.75" style="2" customWidth="1"/>
    <col min="3591" max="3840" width="9" style="2"/>
    <col min="3841" max="3842" width="15.75" style="2" customWidth="1"/>
    <col min="3843" max="3843" width="28.375" style="2" customWidth="1"/>
    <col min="3844" max="3846" width="15.75" style="2" customWidth="1"/>
    <col min="3847" max="4096" width="9" style="2"/>
    <col min="4097" max="4098" width="15.75" style="2" customWidth="1"/>
    <col min="4099" max="4099" width="28.375" style="2" customWidth="1"/>
    <col min="4100" max="4102" width="15.75" style="2" customWidth="1"/>
    <col min="4103" max="4352" width="9" style="2"/>
    <col min="4353" max="4354" width="15.75" style="2" customWidth="1"/>
    <col min="4355" max="4355" width="28.375" style="2" customWidth="1"/>
    <col min="4356" max="4358" width="15.75" style="2" customWidth="1"/>
    <col min="4359" max="4608" width="9" style="2"/>
    <col min="4609" max="4610" width="15.75" style="2" customWidth="1"/>
    <col min="4611" max="4611" width="28.375" style="2" customWidth="1"/>
    <col min="4612" max="4614" width="15.75" style="2" customWidth="1"/>
    <col min="4615" max="4864" width="9" style="2"/>
    <col min="4865" max="4866" width="15.75" style="2" customWidth="1"/>
    <col min="4867" max="4867" width="28.375" style="2" customWidth="1"/>
    <col min="4868" max="4870" width="15.75" style="2" customWidth="1"/>
    <col min="4871" max="5120" width="9" style="2"/>
    <col min="5121" max="5122" width="15.75" style="2" customWidth="1"/>
    <col min="5123" max="5123" width="28.375" style="2" customWidth="1"/>
    <col min="5124" max="5126" width="15.75" style="2" customWidth="1"/>
    <col min="5127" max="5376" width="9" style="2"/>
    <col min="5377" max="5378" width="15.75" style="2" customWidth="1"/>
    <col min="5379" max="5379" width="28.375" style="2" customWidth="1"/>
    <col min="5380" max="5382" width="15.75" style="2" customWidth="1"/>
    <col min="5383" max="5632" width="9" style="2"/>
    <col min="5633" max="5634" width="15.75" style="2" customWidth="1"/>
    <col min="5635" max="5635" width="28.375" style="2" customWidth="1"/>
    <col min="5636" max="5638" width="15.75" style="2" customWidth="1"/>
    <col min="5639" max="5888" width="9" style="2"/>
    <col min="5889" max="5890" width="15.75" style="2" customWidth="1"/>
    <col min="5891" max="5891" width="28.375" style="2" customWidth="1"/>
    <col min="5892" max="5894" width="15.75" style="2" customWidth="1"/>
    <col min="5895" max="6144" width="9" style="2"/>
    <col min="6145" max="6146" width="15.75" style="2" customWidth="1"/>
    <col min="6147" max="6147" width="28.375" style="2" customWidth="1"/>
    <col min="6148" max="6150" width="15.75" style="2" customWidth="1"/>
    <col min="6151" max="6400" width="9" style="2"/>
    <col min="6401" max="6402" width="15.75" style="2" customWidth="1"/>
    <col min="6403" max="6403" width="28.375" style="2" customWidth="1"/>
    <col min="6404" max="6406" width="15.75" style="2" customWidth="1"/>
    <col min="6407" max="6656" width="9" style="2"/>
    <col min="6657" max="6658" width="15.75" style="2" customWidth="1"/>
    <col min="6659" max="6659" width="28.375" style="2" customWidth="1"/>
    <col min="6660" max="6662" width="15.75" style="2" customWidth="1"/>
    <col min="6663" max="6912" width="9" style="2"/>
    <col min="6913" max="6914" width="15.75" style="2" customWidth="1"/>
    <col min="6915" max="6915" width="28.375" style="2" customWidth="1"/>
    <col min="6916" max="6918" width="15.75" style="2" customWidth="1"/>
    <col min="6919" max="7168" width="9" style="2"/>
    <col min="7169" max="7170" width="15.75" style="2" customWidth="1"/>
    <col min="7171" max="7171" width="28.375" style="2" customWidth="1"/>
    <col min="7172" max="7174" width="15.75" style="2" customWidth="1"/>
    <col min="7175" max="7424" width="9" style="2"/>
    <col min="7425" max="7426" width="15.75" style="2" customWidth="1"/>
    <col min="7427" max="7427" width="28.375" style="2" customWidth="1"/>
    <col min="7428" max="7430" width="15.75" style="2" customWidth="1"/>
    <col min="7431" max="7680" width="9" style="2"/>
    <col min="7681" max="7682" width="15.75" style="2" customWidth="1"/>
    <col min="7683" max="7683" width="28.375" style="2" customWidth="1"/>
    <col min="7684" max="7686" width="15.75" style="2" customWidth="1"/>
    <col min="7687" max="7936" width="9" style="2"/>
    <col min="7937" max="7938" width="15.75" style="2" customWidth="1"/>
    <col min="7939" max="7939" width="28.375" style="2" customWidth="1"/>
    <col min="7940" max="7942" width="15.75" style="2" customWidth="1"/>
    <col min="7943" max="8192" width="9" style="2"/>
    <col min="8193" max="8194" width="15.75" style="2" customWidth="1"/>
    <col min="8195" max="8195" width="28.375" style="2" customWidth="1"/>
    <col min="8196" max="8198" width="15.75" style="2" customWidth="1"/>
    <col min="8199" max="8448" width="9" style="2"/>
    <col min="8449" max="8450" width="15.75" style="2" customWidth="1"/>
    <col min="8451" max="8451" width="28.375" style="2" customWidth="1"/>
    <col min="8452" max="8454" width="15.75" style="2" customWidth="1"/>
    <col min="8455" max="8704" width="9" style="2"/>
    <col min="8705" max="8706" width="15.75" style="2" customWidth="1"/>
    <col min="8707" max="8707" width="28.375" style="2" customWidth="1"/>
    <col min="8708" max="8710" width="15.75" style="2" customWidth="1"/>
    <col min="8711" max="8960" width="9" style="2"/>
    <col min="8961" max="8962" width="15.75" style="2" customWidth="1"/>
    <col min="8963" max="8963" width="28.375" style="2" customWidth="1"/>
    <col min="8964" max="8966" width="15.75" style="2" customWidth="1"/>
    <col min="8967" max="9216" width="9" style="2"/>
    <col min="9217" max="9218" width="15.75" style="2" customWidth="1"/>
    <col min="9219" max="9219" width="28.375" style="2" customWidth="1"/>
    <col min="9220" max="9222" width="15.75" style="2" customWidth="1"/>
    <col min="9223" max="9472" width="9" style="2"/>
    <col min="9473" max="9474" width="15.75" style="2" customWidth="1"/>
    <col min="9475" max="9475" width="28.375" style="2" customWidth="1"/>
    <col min="9476" max="9478" width="15.75" style="2" customWidth="1"/>
    <col min="9479" max="9728" width="9" style="2"/>
    <col min="9729" max="9730" width="15.75" style="2" customWidth="1"/>
    <col min="9731" max="9731" width="28.375" style="2" customWidth="1"/>
    <col min="9732" max="9734" width="15.75" style="2" customWidth="1"/>
    <col min="9735" max="9984" width="9" style="2"/>
    <col min="9985" max="9986" width="15.75" style="2" customWidth="1"/>
    <col min="9987" max="9987" width="28.375" style="2" customWidth="1"/>
    <col min="9988" max="9990" width="15.75" style="2" customWidth="1"/>
    <col min="9991" max="10240" width="9" style="2"/>
    <col min="10241" max="10242" width="15.75" style="2" customWidth="1"/>
    <col min="10243" max="10243" width="28.375" style="2" customWidth="1"/>
    <col min="10244" max="10246" width="15.75" style="2" customWidth="1"/>
    <col min="10247" max="10496" width="9" style="2"/>
    <col min="10497" max="10498" width="15.75" style="2" customWidth="1"/>
    <col min="10499" max="10499" width="28.375" style="2" customWidth="1"/>
    <col min="10500" max="10502" width="15.75" style="2" customWidth="1"/>
    <col min="10503" max="10752" width="9" style="2"/>
    <col min="10753" max="10754" width="15.75" style="2" customWidth="1"/>
    <col min="10755" max="10755" width="28.375" style="2" customWidth="1"/>
    <col min="10756" max="10758" width="15.75" style="2" customWidth="1"/>
    <col min="10759" max="11008" width="9" style="2"/>
    <col min="11009" max="11010" width="15.75" style="2" customWidth="1"/>
    <col min="11011" max="11011" width="28.375" style="2" customWidth="1"/>
    <col min="11012" max="11014" width="15.75" style="2" customWidth="1"/>
    <col min="11015" max="11264" width="9" style="2"/>
    <col min="11265" max="11266" width="15.75" style="2" customWidth="1"/>
    <col min="11267" max="11267" width="28.375" style="2" customWidth="1"/>
    <col min="11268" max="11270" width="15.75" style="2" customWidth="1"/>
    <col min="11271" max="11520" width="9" style="2"/>
    <col min="11521" max="11522" width="15.75" style="2" customWidth="1"/>
    <col min="11523" max="11523" width="28.375" style="2" customWidth="1"/>
    <col min="11524" max="11526" width="15.75" style="2" customWidth="1"/>
    <col min="11527" max="11776" width="9" style="2"/>
    <col min="11777" max="11778" width="15.75" style="2" customWidth="1"/>
    <col min="11779" max="11779" width="28.375" style="2" customWidth="1"/>
    <col min="11780" max="11782" width="15.75" style="2" customWidth="1"/>
    <col min="11783" max="12032" width="9" style="2"/>
    <col min="12033" max="12034" width="15.75" style="2" customWidth="1"/>
    <col min="12035" max="12035" width="28.375" style="2" customWidth="1"/>
    <col min="12036" max="12038" width="15.75" style="2" customWidth="1"/>
    <col min="12039" max="12288" width="9" style="2"/>
    <col min="12289" max="12290" width="15.75" style="2" customWidth="1"/>
    <col min="12291" max="12291" width="28.375" style="2" customWidth="1"/>
    <col min="12292" max="12294" width="15.75" style="2" customWidth="1"/>
    <col min="12295" max="12544" width="9" style="2"/>
    <col min="12545" max="12546" width="15.75" style="2" customWidth="1"/>
    <col min="12547" max="12547" width="28.375" style="2" customWidth="1"/>
    <col min="12548" max="12550" width="15.75" style="2" customWidth="1"/>
    <col min="12551" max="12800" width="9" style="2"/>
    <col min="12801" max="12802" width="15.75" style="2" customWidth="1"/>
    <col min="12803" max="12803" width="28.375" style="2" customWidth="1"/>
    <col min="12804" max="12806" width="15.75" style="2" customWidth="1"/>
    <col min="12807" max="13056" width="9" style="2"/>
    <col min="13057" max="13058" width="15.75" style="2" customWidth="1"/>
    <col min="13059" max="13059" width="28.375" style="2" customWidth="1"/>
    <col min="13060" max="13062" width="15.75" style="2" customWidth="1"/>
    <col min="13063" max="13312" width="9" style="2"/>
    <col min="13313" max="13314" width="15.75" style="2" customWidth="1"/>
    <col min="13315" max="13315" width="28.375" style="2" customWidth="1"/>
    <col min="13316" max="13318" width="15.75" style="2" customWidth="1"/>
    <col min="13319" max="13568" width="9" style="2"/>
    <col min="13569" max="13570" width="15.75" style="2" customWidth="1"/>
    <col min="13571" max="13571" width="28.375" style="2" customWidth="1"/>
    <col min="13572" max="13574" width="15.75" style="2" customWidth="1"/>
    <col min="13575" max="13824" width="9" style="2"/>
    <col min="13825" max="13826" width="15.75" style="2" customWidth="1"/>
    <col min="13827" max="13827" width="28.375" style="2" customWidth="1"/>
    <col min="13828" max="13830" width="15.75" style="2" customWidth="1"/>
    <col min="13831" max="14080" width="9" style="2"/>
    <col min="14081" max="14082" width="15.75" style="2" customWidth="1"/>
    <col min="14083" max="14083" width="28.375" style="2" customWidth="1"/>
    <col min="14084" max="14086" width="15.75" style="2" customWidth="1"/>
    <col min="14087" max="14336" width="9" style="2"/>
    <col min="14337" max="14338" width="15.75" style="2" customWidth="1"/>
    <col min="14339" max="14339" width="28.375" style="2" customWidth="1"/>
    <col min="14340" max="14342" width="15.75" style="2" customWidth="1"/>
    <col min="14343" max="14592" width="9" style="2"/>
    <col min="14593" max="14594" width="15.75" style="2" customWidth="1"/>
    <col min="14595" max="14595" width="28.375" style="2" customWidth="1"/>
    <col min="14596" max="14598" width="15.75" style="2" customWidth="1"/>
    <col min="14599" max="14848" width="9" style="2"/>
    <col min="14849" max="14850" width="15.75" style="2" customWidth="1"/>
    <col min="14851" max="14851" width="28.375" style="2" customWidth="1"/>
    <col min="14852" max="14854" width="15.75" style="2" customWidth="1"/>
    <col min="14855" max="15104" width="9" style="2"/>
    <col min="15105" max="15106" width="15.75" style="2" customWidth="1"/>
    <col min="15107" max="15107" width="28.375" style="2" customWidth="1"/>
    <col min="15108" max="15110" width="15.75" style="2" customWidth="1"/>
    <col min="15111" max="15360" width="9" style="2"/>
    <col min="15361" max="15362" width="15.75" style="2" customWidth="1"/>
    <col min="15363" max="15363" width="28.375" style="2" customWidth="1"/>
    <col min="15364" max="15366" width="15.75" style="2" customWidth="1"/>
    <col min="15367" max="15616" width="9" style="2"/>
    <col min="15617" max="15618" width="15.75" style="2" customWidth="1"/>
    <col min="15619" max="15619" width="28.375" style="2" customWidth="1"/>
    <col min="15620" max="15622" width="15.75" style="2" customWidth="1"/>
    <col min="15623" max="15872" width="9" style="2"/>
    <col min="15873" max="15874" width="15.75" style="2" customWidth="1"/>
    <col min="15875" max="15875" width="28.375" style="2" customWidth="1"/>
    <col min="15876" max="15878" width="15.75" style="2" customWidth="1"/>
    <col min="15879" max="16128" width="9" style="2"/>
    <col min="16129" max="16130" width="15.75" style="2" customWidth="1"/>
    <col min="16131" max="16131" width="28.375" style="2" customWidth="1"/>
    <col min="16132" max="16134" width="15.75" style="2" customWidth="1"/>
    <col min="16135" max="16384" width="9" style="2"/>
  </cols>
  <sheetData>
    <row r="1" spans="1:6" ht="21" x14ac:dyDescent="0.15">
      <c r="A1" s="64"/>
      <c r="B1" s="3"/>
      <c r="C1" s="3"/>
      <c r="D1" s="3"/>
      <c r="E1" s="3"/>
      <c r="F1" s="163" t="s">
        <v>348</v>
      </c>
    </row>
    <row r="2" spans="1:6" ht="21" customHeight="1" x14ac:dyDescent="0.15">
      <c r="A2" s="356" t="s">
        <v>349</v>
      </c>
      <c r="B2" s="356"/>
      <c r="C2" s="356"/>
      <c r="D2" s="356"/>
      <c r="E2" s="356"/>
      <c r="F2" s="356"/>
    </row>
    <row r="3" spans="1:6" ht="21" customHeight="1" x14ac:dyDescent="0.15">
      <c r="A3" s="3"/>
      <c r="B3" s="164"/>
      <c r="C3" s="164"/>
      <c r="D3" s="164"/>
      <c r="E3" s="3" t="s">
        <v>393</v>
      </c>
      <c r="F3" s="3"/>
    </row>
    <row r="4" spans="1:6" ht="21" customHeight="1" x14ac:dyDescent="0.15">
      <c r="A4" s="3"/>
      <c r="B4" s="3"/>
      <c r="C4" s="3"/>
      <c r="D4" s="3"/>
      <c r="E4" s="3"/>
      <c r="F4" s="4" t="s">
        <v>394</v>
      </c>
    </row>
    <row r="5" spans="1:6" ht="21" customHeight="1" x14ac:dyDescent="0.15">
      <c r="A5" s="165" t="s">
        <v>350</v>
      </c>
      <c r="B5" s="166" t="s">
        <v>351</v>
      </c>
      <c r="C5" s="166" t="s">
        <v>352</v>
      </c>
      <c r="D5" s="166" t="s">
        <v>353</v>
      </c>
      <c r="E5" s="166" t="s">
        <v>354</v>
      </c>
      <c r="F5" s="166" t="s">
        <v>355</v>
      </c>
    </row>
    <row r="6" spans="1:6" ht="21" customHeight="1" x14ac:dyDescent="0.15">
      <c r="A6" s="167" t="s">
        <v>356</v>
      </c>
      <c r="B6" s="168"/>
      <c r="C6" s="168"/>
      <c r="D6" s="168"/>
      <c r="E6" s="168"/>
      <c r="F6" s="12">
        <v>0</v>
      </c>
    </row>
    <row r="7" spans="1:6" ht="21" customHeight="1" x14ac:dyDescent="0.15">
      <c r="A7" s="197">
        <v>44641</v>
      </c>
      <c r="B7" s="5" t="s">
        <v>395</v>
      </c>
      <c r="C7" s="5" t="s">
        <v>358</v>
      </c>
      <c r="D7" s="12"/>
      <c r="E7" s="12">
        <v>10400</v>
      </c>
      <c r="F7" s="12">
        <f t="shared" ref="F7:F11" si="0">F6+D7-E7</f>
        <v>-10400</v>
      </c>
    </row>
    <row r="8" spans="1:6" ht="21" customHeight="1" x14ac:dyDescent="0.15">
      <c r="A8" s="197">
        <v>44643</v>
      </c>
      <c r="B8" s="5" t="s">
        <v>396</v>
      </c>
      <c r="C8" s="5" t="s">
        <v>398</v>
      </c>
      <c r="D8" s="12"/>
      <c r="E8" s="12">
        <v>2890</v>
      </c>
      <c r="F8" s="12">
        <f t="shared" si="0"/>
        <v>-13290</v>
      </c>
    </row>
    <row r="9" spans="1:6" ht="21" customHeight="1" x14ac:dyDescent="0.15">
      <c r="A9" s="197">
        <v>44647</v>
      </c>
      <c r="B9" s="5" t="s">
        <v>397</v>
      </c>
      <c r="C9" s="5" t="s">
        <v>334</v>
      </c>
      <c r="D9" s="12"/>
      <c r="E9" s="12">
        <v>254500</v>
      </c>
      <c r="F9" s="12">
        <f t="shared" si="0"/>
        <v>-267790</v>
      </c>
    </row>
    <row r="10" spans="1:6" ht="21" customHeight="1" x14ac:dyDescent="0.15">
      <c r="A10" s="197">
        <v>44647</v>
      </c>
      <c r="B10" s="5" t="s">
        <v>379</v>
      </c>
      <c r="C10" s="5" t="s">
        <v>400</v>
      </c>
      <c r="D10" s="12">
        <v>200000</v>
      </c>
      <c r="E10" s="12">
        <v>0</v>
      </c>
      <c r="F10" s="12">
        <f t="shared" si="0"/>
        <v>-67790</v>
      </c>
    </row>
    <row r="11" spans="1:6" ht="21" customHeight="1" x14ac:dyDescent="0.15">
      <c r="A11" s="197">
        <v>44647</v>
      </c>
      <c r="B11" s="5" t="s">
        <v>399</v>
      </c>
      <c r="C11" s="5" t="s">
        <v>419</v>
      </c>
      <c r="D11" s="12">
        <v>67790</v>
      </c>
      <c r="E11" s="12"/>
      <c r="F11" s="12">
        <f t="shared" si="0"/>
        <v>0</v>
      </c>
    </row>
    <row r="12" spans="1:6" ht="21" customHeight="1" x14ac:dyDescent="0.15">
      <c r="A12" s="167" t="s">
        <v>357</v>
      </c>
      <c r="B12" s="168"/>
      <c r="C12" s="168"/>
      <c r="D12" s="12">
        <f>SUM(D7:D11)</f>
        <v>267790</v>
      </c>
      <c r="E12" s="12">
        <f>SUM(E7:E11)</f>
        <v>267790</v>
      </c>
      <c r="F12" s="12">
        <f>F11</f>
        <v>0</v>
      </c>
    </row>
  </sheetData>
  <mergeCells count="1">
    <mergeCell ref="A2:F2"/>
  </mergeCells>
  <phoneticPr fontId="2"/>
  <printOptions verticalCentered="1"/>
  <pageMargins left="0.59055118110236227" right="0.59055118110236227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財審様式</vt:lpstr>
      <vt:lpstr>注意事項</vt:lpstr>
      <vt:lpstr>委員会年間事業予算管理表(様式1) </vt:lpstr>
      <vt:lpstr>見積企業一覧表(様式4)</vt:lpstr>
      <vt:lpstr>収支決算報告書(様式10)</vt:lpstr>
      <vt:lpstr>収益・費用明細書(様式11)</vt:lpstr>
      <vt:lpstr>差異発生理由書(様式12)</vt:lpstr>
      <vt:lpstr>預金出納帳（様式52）</vt:lpstr>
      <vt:lpstr>'委員会年間事業予算管理表(様式1) '!Print_Area</vt:lpstr>
      <vt:lpstr>'差異発生理由書(様式12)'!Print_Area</vt:lpstr>
      <vt:lpstr>財審様式!Print_Area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2022-05-30T13:31:13Z</dcterms:modified>
</cp:coreProperties>
</file>