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showInkAnnotation="0" autoCompressPictures="0"/>
  <xr:revisionPtr revIDLastSave="0" documentId="13_ncr:9_{C3985EEA-88BE-4453-B3D9-A374AC0CC4EF}" xr6:coauthVersionLast="47" xr6:coauthVersionMax="47" xr10:uidLastSave="{00000000-0000-0000-0000-000000000000}"/>
  <bookViews>
    <workbookView xWindow="-108" yWindow="-108" windowWidth="16608" windowHeight="8712" tabRatio="745" firstSheet="3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'収益・費用明細書(様式3)'!$A$1:$H$34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7" l="1"/>
  <c r="G31" i="17"/>
  <c r="E42" i="19"/>
  <c r="G19" i="17"/>
  <c r="C16" i="16"/>
  <c r="D16" i="16"/>
  <c r="D33" i="16" s="1"/>
  <c r="D26" i="19"/>
  <c r="G20" i="4"/>
  <c r="I20" i="4" s="1"/>
  <c r="H20" i="4"/>
  <c r="I13" i="4"/>
  <c r="I14" i="4"/>
  <c r="I15" i="4"/>
  <c r="I16" i="4"/>
  <c r="I17" i="4"/>
  <c r="I18" i="4"/>
  <c r="I19" i="4"/>
  <c r="I12" i="4"/>
  <c r="G10" i="17"/>
  <c r="G33" i="17"/>
  <c r="G27" i="17"/>
  <c r="C32" i="16"/>
  <c r="F31" i="16" s="1"/>
  <c r="E32" i="16"/>
  <c r="E33" i="16" s="1"/>
  <c r="G34" i="17" l="1"/>
  <c r="F32" i="17" s="1"/>
  <c r="C33" i="16"/>
</calcChain>
</file>

<file path=xl/sharedStrings.xml><?xml version="1.0" encoding="utf-8"?>
<sst xmlns="http://schemas.openxmlformats.org/spreadsheetml/2006/main" count="883" uniqueCount="396">
  <si>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</si>
  <si>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</si>
  <si>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</si>
  <si>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</si>
  <si>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</si>
  <si>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</si>
  <si>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</si>
  <si>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</si>
  <si>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</si>
  <si>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</si>
  <si>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</si>
  <si>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</si>
  <si>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</si>
  <si>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</si>
  <si>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</si>
  <si>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</si>
  <si>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</si>
  <si>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</si>
  <si>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</si>
  <si>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</si>
  <si>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</si>
  <si>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</si>
  <si>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</si>
  <si>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</si>
  <si>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</si>
  <si>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</si>
  <si>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</si>
  <si>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</si>
  <si>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</si>
  <si>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</si>
  <si>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</si>
  <si>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</si>
  <si>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</si>
  <si>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</si>
  <si>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</si>
  <si>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</si>
  <si>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</si>
  <si>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</si>
  <si>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</si>
  <si>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</si>
  <si>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</si>
  <si>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</si>
  <si>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</si>
  <si>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</si>
  <si>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</si>
  <si>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</si>
  <si>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</si>
  <si>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</si>
  <si>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</si>
  <si>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</si>
  <si>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</si>
  <si>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</si>
  <si>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</si>
  <si>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</si>
  <si>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</si>
  <si>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</si>
  <si>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</si>
  <si>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</si>
  <si>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</si>
  <si>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</si>
  <si>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</si>
  <si>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</si>
  <si>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</si>
  <si>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</si>
  <si>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</si>
  <si>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</si>
  <si>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</si>
  <si>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</si>
  <si>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</si>
  <si>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</si>
  <si>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</si>
  <si>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</si>
  <si>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</si>
  <si>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</si>
  <si>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</si>
  <si>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</si>
  <si>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</si>
  <si>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</si>
  <si>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</si>
  <si>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</si>
  <si>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</si>
  <si>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</si>
  <si>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</si>
  <si>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</si>
  <si>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</si>
  <si>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</si>
  <si>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</si>
  <si>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</si>
  <si>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</si>
  <si>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</si>
  <si>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</si>
  <si>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</si>
  <si>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</si>
  <si>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</si>
  <si>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</si>
  <si>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</si>
  <si>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</si>
  <si>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</si>
  <si>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</si>
  <si>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</si>
  <si>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</si>
  <si>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</si>
  <si>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</si>
  <si>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</si>
  <si>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</si>
  <si>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</si>
  <si>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</si>
  <si>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</si>
  <si>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</si>
  <si>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</si>
  <si>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</si>
  <si>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</si>
  <si>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</si>
  <si>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</si>
  <si>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</si>
  <si>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</si>
  <si>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</si>
  <si>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</si>
  <si>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</si>
  <si>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</si>
  <si>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</si>
  <si>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</si>
  <si>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</si>
  <si>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</si>
  <si>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</si>
  <si>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</si>
  <si>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</si>
  <si>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</si>
  <si>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</si>
  <si>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</si>
  <si>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</si>
  <si>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</si>
  <si>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</si>
  <si>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</si>
  <si>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</si>
  <si>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</si>
  <si>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</si>
  <si>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</si>
  <si>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</si>
  <si>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</si>
  <si>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</si>
  <si>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</si>
  <si>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</si>
  <si>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</si>
  <si>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</si>
  <si>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</si>
  <si>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</si>
  <si>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</si>
  <si>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</si>
  <si>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</si>
  <si>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</si>
  <si>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</si>
  <si>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</si>
  <si>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</si>
  <si>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</si>
  <si>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</si>
  <si>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</si>
  <si>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</si>
  <si>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</si>
  <si>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</si>
  <si>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</si>
  <si>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</si>
  <si>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</si>
  <si>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</si>
  <si>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</si>
  <si>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</si>
  <si>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</si>
  <si>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</si>
  <si>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</si>
  <si>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</si>
  <si>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</si>
  <si>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</si>
  <si>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</si>
  <si>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</si>
  <si>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</si>
  <si>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</si>
  <si>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</si>
  <si>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</si>
  <si>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</si>
  <si>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</si>
  <si>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</si>
  <si>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</si>
  <si>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</si>
  <si>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</si>
  <si>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</si>
  <si>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</si>
  <si>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</si>
  <si>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</si>
  <si>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</si>
  <si>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</si>
  <si>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</si>
  <si>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</si>
  <si>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</si>
  <si>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</si>
  <si>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</si>
  <si>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</si>
  <si>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</si>
  <si>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</si>
  <si>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</si>
  <si>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</si>
  <si>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</si>
  <si>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</si>
  <si>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</si>
  <si>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</si>
  <si>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</si>
  <si>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</si>
  <si>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</si>
  <si>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</si>
  <si>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</si>
  <si>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</si>
  <si>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</si>
  <si>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</si>
  <si>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</si>
  <si>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</si>
  <si>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</si>
  <si>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</si>
  <si>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</si>
  <si>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</si>
  <si>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</si>
  <si>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</si>
  <si>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</si>
  <si>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</si>
  <si>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</si>
  <si>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</si>
  <si>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</si>
  <si>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</si>
  <si>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</si>
  <si>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</si>
  <si>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</si>
  <si>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</si>
  <si>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</si>
  <si>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</si>
  <si>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</si>
  <si>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</si>
  <si>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</si>
  <si>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</si>
  <si>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</si>
  <si>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</si>
  <si>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</si>
  <si>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</si>
  <si>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</si>
  <si>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</si>
  <si>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</si>
  <si>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</si>
  <si>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</si>
  <si>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</si>
  <si>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</si>
  <si>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</si>
  <si>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</si>
  <si>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</si>
  <si>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</si>
  <si>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</si>
  <si>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</si>
  <si>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</si>
  <si>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</si>
  <si>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</si>
  <si>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</si>
  <si>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</si>
  <si>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</si>
  <si>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</si>
  <si>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</si>
  <si>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</si>
  <si>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</si>
  <si>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</si>
  <si>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</si>
  <si>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</si>
  <si>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</si>
  <si>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</si>
  <si>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</si>
  <si>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</si>
  <si>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</si>
  <si>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</si>
  <si>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</si>
  <si>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</si>
  <si>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</si>
  <si>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</si>
  <si>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</si>
  <si>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</si>
  <si>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</si>
  <si>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</si>
  <si>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</si>
  <si>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</si>
  <si>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</si>
  <si>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</si>
  <si>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</si>
  <si>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</si>
  <si>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</si>
  <si>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</si>
  <si>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</si>
  <si>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</si>
  <si>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</si>
  <si>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</si>
  <si>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</si>
  <si>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</si>
  <si>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</si>
  <si>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</si>
  <si>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</si>
  <si>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</si>
  <si>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</si>
  <si>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</si>
  <si>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</si>
  <si>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</si>
  <si>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</si>
  <si>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</si>
  <si>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</si>
  <si>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</si>
  <si>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</si>
  <si>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</si>
  <si>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</si>
  <si>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</si>
  <si>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</si>
  <si>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</si>
  <si>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</si>
  <si>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</si>
  <si>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</si>
  <si>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</si>
  <si>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</si>
  <si>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</si>
  <si>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</si>
  <si>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</si>
  <si>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</si>
  <si>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</si>
  <si>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</si>
  <si>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</si>
  <si>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</si>
  <si>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</si>
  <si>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</si>
  <si>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</si>
  <si>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</si>
  <si>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</si>
  <si>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</si>
  <si>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</si>
  <si>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</si>
  <si>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</si>
  <si>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</si>
  <si>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</si>
  <si>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</si>
  <si>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</si>
  <si>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</si>
  <si>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</si>
  <si>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</si>
  <si>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</si>
  <si>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</si>
  <si>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</si>
  <si>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</si>
  <si>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</si>
  <si>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</si>
  <si>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</si>
  <si>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</si>
  <si>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</si>
  <si>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</si>
  <si>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</si>
  <si>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</si>
  <si>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</si>
  <si>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</si>
  <si>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</si>
  <si>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</si>
  <si>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</si>
  <si>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</si>
  <si>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</si>
  <si>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</si>
  <si>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</si>
  <si>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</si>
  <si>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</si>
  <si>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</si>
  <si>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</si>
  <si>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</si>
  <si>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</si>
  <si>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</si>
  <si>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</si>
  <si>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</si>
  <si>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令和３年　　　１１月　　　１日</t>
    <rPh sb="0" eb="2">
      <t>レイワ</t>
    </rPh>
    <rPh sb="3" eb="4">
      <t>ネン</t>
    </rPh>
    <rPh sb="9" eb="10">
      <t>ツキ</t>
    </rPh>
    <rPh sb="14" eb="15">
      <t>ヒ</t>
    </rPh>
    <phoneticPr fontId="2"/>
  </si>
  <si>
    <t>ver.１</t>
    <phoneticPr fontId="2"/>
  </si>
  <si>
    <t>２月度定例会</t>
    <rPh sb="1" eb="3">
      <t>ガツド</t>
    </rPh>
    <rPh sb="3" eb="6">
      <t>テイレイカイ</t>
    </rPh>
    <phoneticPr fontId="2"/>
  </si>
  <si>
    <t>５月度定例会</t>
    <rPh sb="1" eb="3">
      <t>ガツド</t>
    </rPh>
    <rPh sb="3" eb="6">
      <t>テイレイカイ</t>
    </rPh>
    <phoneticPr fontId="2"/>
  </si>
  <si>
    <t>近畿地区大会ブース出展(７月)</t>
    <rPh sb="0" eb="2">
      <t>キンキ</t>
    </rPh>
    <rPh sb="2" eb="4">
      <t>チク</t>
    </rPh>
    <rPh sb="4" eb="6">
      <t>タイカイ</t>
    </rPh>
    <rPh sb="9" eb="11">
      <t>シュッテン</t>
    </rPh>
    <rPh sb="13" eb="14">
      <t>ガツ</t>
    </rPh>
    <phoneticPr fontId="2"/>
  </si>
  <si>
    <t>１１月度定例会(LD道場)</t>
    <rPh sb="2" eb="4">
      <t>ガツド</t>
    </rPh>
    <rPh sb="4" eb="7">
      <t>テイレイカイ</t>
    </rPh>
    <rPh sb="10" eb="12">
      <t>ドウジョウ</t>
    </rPh>
    <phoneticPr fontId="2"/>
  </si>
  <si>
    <t>事業名称：</t>
    <rPh sb="0" eb="4">
      <t>ジギョウメイショウ</t>
    </rPh>
    <phoneticPr fontId="2"/>
  </si>
  <si>
    <t>近畿地区大会高槻大会「BEYOND EXPERINCE～経験を超えて行け！JCI EXSP2022～ブース出展　事業計画及び予算の件</t>
    <rPh sb="0" eb="6">
      <t>キンキチクタイカイ</t>
    </rPh>
    <rPh sb="6" eb="10">
      <t>タカツキタイカイ</t>
    </rPh>
    <rPh sb="28" eb="30">
      <t>ケイケン</t>
    </rPh>
    <rPh sb="31" eb="32">
      <t>コ</t>
    </rPh>
    <rPh sb="34" eb="35">
      <t>ユ</t>
    </rPh>
    <rPh sb="53" eb="55">
      <t>シュッテン</t>
    </rPh>
    <rPh sb="56" eb="60">
      <t>ジギョウケイカク</t>
    </rPh>
    <rPh sb="60" eb="61">
      <t>オヨ</t>
    </rPh>
    <rPh sb="62" eb="64">
      <t>ヨサン</t>
    </rPh>
    <rPh sb="65" eb="66">
      <t>ケン</t>
    </rPh>
    <phoneticPr fontId="2"/>
  </si>
  <si>
    <r>
      <t>事業名称：</t>
    </r>
    <r>
      <rPr>
        <sz val="7"/>
        <rFont val="ＭＳ Ｐゴシック"/>
        <family val="3"/>
        <charset val="128"/>
      </rPr>
      <t>近畿地区大会高槻大会「BEYOND EXPERINCE～経験を超えて行け！JCI EXSP2022～ブース出展　事業計画及び予算の件</t>
    </r>
    <rPh sb="0" eb="2">
      <t>ジギョウ</t>
    </rPh>
    <rPh sb="2" eb="4">
      <t>メイショウ</t>
    </rPh>
    <phoneticPr fontId="2"/>
  </si>
  <si>
    <t>事業繰入金</t>
    <rPh sb="0" eb="2">
      <t>ジギョウ</t>
    </rPh>
    <rPh sb="2" eb="3">
      <t>ク</t>
    </rPh>
    <rPh sb="3" eb="5">
      <t>ニュウキン</t>
    </rPh>
    <phoneticPr fontId="2"/>
  </si>
  <si>
    <t>事業繰入金</t>
    <phoneticPr fontId="2"/>
  </si>
  <si>
    <t>)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</si>
  <si>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</si>
  <si>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</si>
  <si>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高槻現代劇場</t>
    <rPh sb="0" eb="4">
      <t>タカツキゲンダイ</t>
    </rPh>
    <rPh sb="4" eb="6">
      <t>ゲキジョウ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</si>
  <si>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</si>
  <si>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企画費</t>
    <rPh sb="0" eb="2">
      <t>キカク</t>
    </rPh>
    <rPh sb="2" eb="3">
      <t>ヒ</t>
    </rPh>
    <phoneticPr fontId="2"/>
  </si>
  <si>
    <t>水ナス代</t>
    <rPh sb="0" eb="1">
      <t>ミズ</t>
    </rPh>
    <rPh sb="3" eb="4">
      <t>ダイ</t>
    </rPh>
    <phoneticPr fontId="2"/>
  </si>
  <si>
    <t>広報費</t>
    <rPh sb="0" eb="3">
      <t>コウホウヒ</t>
    </rPh>
    <phoneticPr fontId="2"/>
  </si>
  <si>
    <t>作成費</t>
    <rPh sb="0" eb="2">
      <t>サクセイ</t>
    </rPh>
    <rPh sb="2" eb="3">
      <t>ヒ</t>
    </rPh>
    <phoneticPr fontId="2"/>
  </si>
  <si>
    <t>フライヤー代</t>
    <rPh sb="5" eb="6">
      <t>ダイ</t>
    </rPh>
    <phoneticPr fontId="2"/>
  </si>
  <si>
    <r>
      <t>（　事業名称　：　</t>
    </r>
    <r>
      <rPr>
        <sz val="10"/>
        <rFont val="ＭＳ Ｐゴシック"/>
        <family val="3"/>
        <charset val="128"/>
      </rPr>
      <t>近畿地区大会高槻大会「BEYOND EXPERINCE～経験を超えて行け！JCI EXSP2022～ブース出展　事業計画及び予算の件</t>
    </r>
    <r>
      <rPr>
        <sz val="11"/>
        <rFont val="ＭＳ Ｐゴシック"/>
        <family val="3"/>
        <charset val="128"/>
      </rPr>
      <t>）</t>
    </r>
    <phoneticPr fontId="2"/>
  </si>
  <si>
    <t>高槻現代劇場</t>
    <rPh sb="0" eb="2">
      <t>タカツキ</t>
    </rPh>
    <rPh sb="2" eb="4">
      <t>ゲンダイ</t>
    </rPh>
    <rPh sb="4" eb="6">
      <t>ゲキジョウ</t>
    </rPh>
    <phoneticPr fontId="2"/>
  </si>
  <si>
    <t>株式会社　丸作</t>
    <rPh sb="0" eb="4">
      <t>カブシキガイシャ</t>
    </rPh>
    <rPh sb="5" eb="7">
      <t>マルサク</t>
    </rPh>
    <phoneticPr fontId="2"/>
  </si>
  <si>
    <t>ラクスル　株式会社</t>
    <rPh sb="5" eb="9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</si>
</sst>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1" fillId="0" borderId="11" xfId="14" applyFont="1" applyBorder="1" applyAlignment="1">
      <alignment vertical="center"/>
    </xf>
    <xf numFmtId="0" fontId="6" fillId="0" borderId="11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furaiya-%20mirumori.pdf" TargetMode="External"/><Relationship Id="rId2" Type="http://schemas.openxmlformats.org/officeDocument/2006/relationships/hyperlink" Target="../siryoh/mitumori/marusaku%20mitumori2.pdf" TargetMode="External"/><Relationship Id="rId1" Type="http://schemas.openxmlformats.org/officeDocument/2006/relationships/hyperlink" Target="../siryoh/mitumori/bu-su%20mitumori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furaiya-%20mirumori.pdf" TargetMode="External"/><Relationship Id="rId2" Type="http://schemas.openxmlformats.org/officeDocument/2006/relationships/hyperlink" Target="../siryoh/mitumori/marusaku%20mitumori2.pdf" TargetMode="External"/><Relationship Id="rId1" Type="http://schemas.openxmlformats.org/officeDocument/2006/relationships/hyperlink" Target="../siryoh/mitumori/bu-su%20mitumori.pdf" TargetMode="Externa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6" zoomScaleNormal="100" zoomScaleSheetLayoutView="100" workbookViewId="0">
      <selection sqref="A1:Q1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25" t="s">
        <v>285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165"/>
      <c r="S1" s="165"/>
    </row>
    <row r="2" spans="1:22" ht="5.25" customHeight="1" x14ac:dyDescent="0.2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6.4" x14ac:dyDescent="0.2">
      <c r="A3" s="54" t="s">
        <v>116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2">
      <c r="A4" s="228"/>
      <c r="B4" s="229"/>
      <c r="C4" s="226" t="s">
        <v>233</v>
      </c>
      <c r="D4" s="227"/>
      <c r="E4" s="226" t="s">
        <v>234</v>
      </c>
      <c r="F4" s="227"/>
      <c r="G4" s="230" t="s">
        <v>232</v>
      </c>
      <c r="H4" s="231"/>
      <c r="I4" s="226" t="s">
        <v>235</v>
      </c>
      <c r="J4" s="227"/>
      <c r="K4" s="226" t="s">
        <v>236</v>
      </c>
      <c r="L4" s="227"/>
      <c r="M4" s="226" t="s">
        <v>237</v>
      </c>
      <c r="N4" s="227"/>
      <c r="O4" s="230" t="s">
        <v>232</v>
      </c>
      <c r="P4" s="231"/>
      <c r="Q4" s="177" t="s">
        <v>114</v>
      </c>
      <c r="R4" s="56"/>
      <c r="S4" s="57"/>
    </row>
    <row r="5" spans="1:22" ht="21" customHeight="1" x14ac:dyDescent="0.2">
      <c r="A5" s="223" t="s">
        <v>125</v>
      </c>
      <c r="B5" s="224"/>
      <c r="C5" s="59" t="s">
        <v>110</v>
      </c>
      <c r="D5" s="59" t="s">
        <v>111</v>
      </c>
      <c r="E5" s="59" t="s">
        <v>110</v>
      </c>
      <c r="F5" s="59" t="s">
        <v>111</v>
      </c>
      <c r="G5" s="59" t="s">
        <v>110</v>
      </c>
      <c r="H5" s="59" t="s">
        <v>111</v>
      </c>
      <c r="I5" s="59" t="s">
        <v>110</v>
      </c>
      <c r="J5" s="59" t="s">
        <v>111</v>
      </c>
      <c r="K5" s="59" t="s">
        <v>110</v>
      </c>
      <c r="L5" s="59" t="s">
        <v>111</v>
      </c>
      <c r="M5" s="59" t="s">
        <v>110</v>
      </c>
      <c r="N5" s="59" t="s">
        <v>111</v>
      </c>
      <c r="O5" s="59" t="s">
        <v>110</v>
      </c>
      <c r="P5" s="59" t="s">
        <v>111</v>
      </c>
      <c r="Q5" s="63" t="s">
        <v>238</v>
      </c>
      <c r="R5" s="56"/>
      <c r="S5" s="57"/>
    </row>
    <row r="6" spans="1:22" ht="15" customHeight="1" x14ac:dyDescent="0.2">
      <c r="A6" s="62"/>
      <c r="B6" s="163" t="s">
        <v>246</v>
      </c>
      <c r="C6" s="59" t="s">
        <v>113</v>
      </c>
      <c r="D6" s="59" t="s">
        <v>115</v>
      </c>
      <c r="E6" s="59" t="s">
        <v>113</v>
      </c>
      <c r="F6" s="59" t="s">
        <v>115</v>
      </c>
      <c r="G6" s="59" t="s">
        <v>115</v>
      </c>
      <c r="H6" s="59" t="s">
        <v>113</v>
      </c>
      <c r="I6" s="59" t="s">
        <v>113</v>
      </c>
      <c r="J6" s="59" t="s">
        <v>115</v>
      </c>
      <c r="K6" s="59" t="s">
        <v>113</v>
      </c>
      <c r="L6" s="59" t="s">
        <v>204</v>
      </c>
      <c r="M6" s="59" t="s">
        <v>113</v>
      </c>
      <c r="N6" s="59" t="s">
        <v>204</v>
      </c>
      <c r="O6" s="59" t="s">
        <v>204</v>
      </c>
      <c r="P6" s="59" t="s">
        <v>205</v>
      </c>
      <c r="Q6" s="101"/>
      <c r="R6" s="56"/>
      <c r="S6" s="56"/>
    </row>
    <row r="7" spans="1:22" ht="15" customHeight="1" x14ac:dyDescent="0.2">
      <c r="A7" s="62"/>
      <c r="B7" s="64" t="s">
        <v>193</v>
      </c>
      <c r="C7" s="59" t="s">
        <v>113</v>
      </c>
      <c r="D7" s="59" t="s">
        <v>115</v>
      </c>
      <c r="E7" s="59" t="s">
        <v>113</v>
      </c>
      <c r="F7" s="59" t="s">
        <v>113</v>
      </c>
      <c r="G7" s="59" t="s">
        <v>115</v>
      </c>
      <c r="H7" s="59" t="s">
        <v>115</v>
      </c>
      <c r="I7" s="59" t="s">
        <v>113</v>
      </c>
      <c r="J7" s="59" t="s">
        <v>113</v>
      </c>
      <c r="K7" s="59" t="s">
        <v>113</v>
      </c>
      <c r="L7" s="59" t="s">
        <v>113</v>
      </c>
      <c r="M7" s="59" t="s">
        <v>113</v>
      </c>
      <c r="N7" s="59" t="s">
        <v>113</v>
      </c>
      <c r="O7" s="59" t="s">
        <v>204</v>
      </c>
      <c r="P7" s="59" t="s">
        <v>204</v>
      </c>
      <c r="Q7" s="101"/>
      <c r="R7" s="56"/>
      <c r="S7" s="56"/>
    </row>
    <row r="8" spans="1:22" ht="15" customHeight="1" x14ac:dyDescent="0.2">
      <c r="A8" s="65" t="s">
        <v>64</v>
      </c>
      <c r="B8" s="64" t="s">
        <v>66</v>
      </c>
      <c r="C8" s="59" t="s">
        <v>113</v>
      </c>
      <c r="D8" s="59" t="s">
        <v>115</v>
      </c>
      <c r="E8" s="59" t="s">
        <v>113</v>
      </c>
      <c r="F8" s="59" t="s">
        <v>113</v>
      </c>
      <c r="G8" s="59" t="s">
        <v>115</v>
      </c>
      <c r="H8" s="59" t="s">
        <v>115</v>
      </c>
      <c r="I8" s="59" t="s">
        <v>113</v>
      </c>
      <c r="J8" s="59" t="s">
        <v>113</v>
      </c>
      <c r="K8" s="59" t="s">
        <v>113</v>
      </c>
      <c r="L8" s="59" t="s">
        <v>113</v>
      </c>
      <c r="M8" s="59" t="s">
        <v>113</v>
      </c>
      <c r="N8" s="59" t="s">
        <v>205</v>
      </c>
      <c r="O8" s="59" t="s">
        <v>204</v>
      </c>
      <c r="P8" s="59" t="s">
        <v>204</v>
      </c>
      <c r="Q8" s="66"/>
      <c r="R8" s="165"/>
      <c r="S8" s="165"/>
    </row>
    <row r="9" spans="1:22" s="168" customFormat="1" ht="15" hidden="1" customHeight="1" x14ac:dyDescent="0.2">
      <c r="A9" s="159" t="s">
        <v>42</v>
      </c>
      <c r="B9" s="160" t="s">
        <v>68</v>
      </c>
      <c r="C9" s="161" t="s">
        <v>113</v>
      </c>
      <c r="D9" s="161" t="s">
        <v>115</v>
      </c>
      <c r="E9" s="161" t="s">
        <v>113</v>
      </c>
      <c r="F9" s="161" t="s">
        <v>113</v>
      </c>
      <c r="G9" s="161" t="s">
        <v>115</v>
      </c>
      <c r="H9" s="161" t="s">
        <v>115</v>
      </c>
      <c r="I9" s="161" t="s">
        <v>113</v>
      </c>
      <c r="J9" s="161" t="s">
        <v>113</v>
      </c>
      <c r="K9" s="161" t="s">
        <v>113</v>
      </c>
      <c r="L9" s="161" t="s">
        <v>113</v>
      </c>
      <c r="M9" s="161" t="s">
        <v>115</v>
      </c>
      <c r="N9" s="161" t="s">
        <v>115</v>
      </c>
      <c r="O9" s="161" t="s">
        <v>204</v>
      </c>
      <c r="P9" s="161" t="s">
        <v>204</v>
      </c>
      <c r="Q9" s="162" t="s">
        <v>123</v>
      </c>
    </row>
    <row r="10" spans="1:22" ht="15" customHeight="1" x14ac:dyDescent="0.2">
      <c r="A10" s="65" t="s">
        <v>42</v>
      </c>
      <c r="B10" s="64" t="s">
        <v>75</v>
      </c>
      <c r="C10" s="59" t="s">
        <v>113</v>
      </c>
      <c r="D10" s="59" t="s">
        <v>115</v>
      </c>
      <c r="E10" s="59" t="s">
        <v>113</v>
      </c>
      <c r="F10" s="59" t="s">
        <v>113</v>
      </c>
      <c r="G10" s="59" t="s">
        <v>115</v>
      </c>
      <c r="H10" s="59" t="s">
        <v>115</v>
      </c>
      <c r="I10" s="59" t="s">
        <v>126</v>
      </c>
      <c r="J10" s="59" t="s">
        <v>126</v>
      </c>
      <c r="K10" s="59" t="s">
        <v>126</v>
      </c>
      <c r="L10" s="59" t="s">
        <v>126</v>
      </c>
      <c r="M10" s="59" t="s">
        <v>126</v>
      </c>
      <c r="N10" s="59" t="s">
        <v>126</v>
      </c>
      <c r="O10" s="59" t="s">
        <v>204</v>
      </c>
      <c r="P10" s="59" t="s">
        <v>204</v>
      </c>
      <c r="Q10" s="66"/>
    </row>
    <row r="11" spans="1:22" ht="15" customHeight="1" x14ac:dyDescent="0.2">
      <c r="A11" s="65" t="s">
        <v>65</v>
      </c>
      <c r="B11" s="64" t="s">
        <v>61</v>
      </c>
      <c r="C11" s="59" t="s">
        <v>113</v>
      </c>
      <c r="D11" s="59" t="s">
        <v>115</v>
      </c>
      <c r="E11" s="59" t="s">
        <v>113</v>
      </c>
      <c r="F11" s="59" t="s">
        <v>113</v>
      </c>
      <c r="G11" s="59" t="s">
        <v>115</v>
      </c>
      <c r="H11" s="59" t="s">
        <v>115</v>
      </c>
      <c r="I11" s="59" t="s">
        <v>115</v>
      </c>
      <c r="J11" s="59" t="s">
        <v>115</v>
      </c>
      <c r="K11" s="59" t="s">
        <v>115</v>
      </c>
      <c r="L11" s="59" t="s">
        <v>115</v>
      </c>
      <c r="M11" s="59" t="s">
        <v>115</v>
      </c>
      <c r="N11" s="59" t="s">
        <v>115</v>
      </c>
      <c r="O11" s="59" t="s">
        <v>204</v>
      </c>
      <c r="P11" s="59" t="s">
        <v>204</v>
      </c>
      <c r="Q11" s="66"/>
    </row>
    <row r="12" spans="1:22" ht="21" customHeight="1" x14ac:dyDescent="0.2">
      <c r="A12" s="65" t="s">
        <v>67</v>
      </c>
      <c r="B12" s="64" t="s">
        <v>214</v>
      </c>
      <c r="C12" s="59" t="s">
        <v>113</v>
      </c>
      <c r="D12" s="59" t="s">
        <v>115</v>
      </c>
      <c r="E12" s="59" t="s">
        <v>113</v>
      </c>
      <c r="F12" s="59" t="s">
        <v>113</v>
      </c>
      <c r="G12" s="59" t="s">
        <v>115</v>
      </c>
      <c r="H12" s="59" t="s">
        <v>115</v>
      </c>
      <c r="I12" s="59" t="s">
        <v>113</v>
      </c>
      <c r="J12" s="59" t="s">
        <v>113</v>
      </c>
      <c r="K12" s="59" t="s">
        <v>113</v>
      </c>
      <c r="L12" s="59" t="s">
        <v>113</v>
      </c>
      <c r="M12" s="59" t="s">
        <v>113</v>
      </c>
      <c r="N12" s="59" t="s">
        <v>113</v>
      </c>
      <c r="O12" s="59" t="s">
        <v>204</v>
      </c>
      <c r="P12" s="59" t="s">
        <v>204</v>
      </c>
      <c r="Q12" s="66" t="s">
        <v>199</v>
      </c>
    </row>
    <row r="13" spans="1:22" ht="21" customHeight="1" x14ac:dyDescent="0.2">
      <c r="A13" s="65" t="s">
        <v>69</v>
      </c>
      <c r="B13" s="64" t="s">
        <v>124</v>
      </c>
      <c r="C13" s="59" t="s">
        <v>112</v>
      </c>
      <c r="D13" s="59" t="s">
        <v>115</v>
      </c>
      <c r="E13" s="59" t="s">
        <v>112</v>
      </c>
      <c r="F13" s="59" t="s">
        <v>201</v>
      </c>
      <c r="G13" s="59" t="s">
        <v>115</v>
      </c>
      <c r="H13" s="59" t="s">
        <v>115</v>
      </c>
      <c r="I13" s="59" t="s">
        <v>112</v>
      </c>
      <c r="J13" s="59" t="s">
        <v>201</v>
      </c>
      <c r="K13" s="59" t="s">
        <v>115</v>
      </c>
      <c r="L13" s="59" t="s">
        <v>115</v>
      </c>
      <c r="M13" s="59" t="s">
        <v>112</v>
      </c>
      <c r="N13" s="59" t="s">
        <v>112</v>
      </c>
      <c r="O13" s="59" t="s">
        <v>204</v>
      </c>
      <c r="P13" s="59" t="s">
        <v>204</v>
      </c>
      <c r="Q13" s="63" t="s">
        <v>209</v>
      </c>
    </row>
    <row r="14" spans="1:22" ht="15" customHeight="1" x14ac:dyDescent="0.2">
      <c r="A14" s="65" t="s">
        <v>70</v>
      </c>
      <c r="B14" s="64" t="s">
        <v>117</v>
      </c>
      <c r="C14" s="59" t="s">
        <v>112</v>
      </c>
      <c r="D14" s="59" t="s">
        <v>115</v>
      </c>
      <c r="E14" s="59" t="s">
        <v>112</v>
      </c>
      <c r="F14" s="59" t="s">
        <v>127</v>
      </c>
      <c r="G14" s="59" t="s">
        <v>115</v>
      </c>
      <c r="H14" s="59" t="s">
        <v>115</v>
      </c>
      <c r="I14" s="59" t="s">
        <v>127</v>
      </c>
      <c r="J14" s="59" t="s">
        <v>127</v>
      </c>
      <c r="K14" s="59" t="s">
        <v>127</v>
      </c>
      <c r="L14" s="59" t="s">
        <v>127</v>
      </c>
      <c r="M14" s="59" t="s">
        <v>126</v>
      </c>
      <c r="N14" s="59" t="s">
        <v>126</v>
      </c>
      <c r="O14" s="59" t="s">
        <v>204</v>
      </c>
      <c r="P14" s="59" t="s">
        <v>204</v>
      </c>
      <c r="Q14" s="66" t="s">
        <v>119</v>
      </c>
    </row>
    <row r="15" spans="1:22" ht="15" customHeight="1" x14ac:dyDescent="0.2">
      <c r="A15" s="65" t="s">
        <v>71</v>
      </c>
      <c r="B15" s="64" t="s">
        <v>242</v>
      </c>
      <c r="C15" s="59" t="s">
        <v>128</v>
      </c>
      <c r="D15" s="59" t="s">
        <v>129</v>
      </c>
      <c r="E15" s="59" t="s">
        <v>128</v>
      </c>
      <c r="F15" s="59" t="s">
        <v>128</v>
      </c>
      <c r="G15" s="59" t="s">
        <v>115</v>
      </c>
      <c r="H15" s="59" t="s">
        <v>115</v>
      </c>
      <c r="I15" s="59" t="s">
        <v>128</v>
      </c>
      <c r="J15" s="59" t="s">
        <v>128</v>
      </c>
      <c r="K15" s="59" t="s">
        <v>128</v>
      </c>
      <c r="L15" s="59" t="s">
        <v>128</v>
      </c>
      <c r="M15" s="59" t="s">
        <v>129</v>
      </c>
      <c r="N15" s="59" t="s">
        <v>129</v>
      </c>
      <c r="O15" s="59" t="s">
        <v>204</v>
      </c>
      <c r="P15" s="59" t="s">
        <v>204</v>
      </c>
      <c r="Q15" s="66" t="s">
        <v>130</v>
      </c>
    </row>
    <row r="16" spans="1:22" ht="15" customHeight="1" x14ac:dyDescent="0.2">
      <c r="A16" s="65" t="s">
        <v>73</v>
      </c>
      <c r="B16" s="64" t="s">
        <v>72</v>
      </c>
      <c r="C16" s="59" t="s">
        <v>112</v>
      </c>
      <c r="D16" s="59" t="s">
        <v>115</v>
      </c>
      <c r="E16" s="59" t="s">
        <v>112</v>
      </c>
      <c r="F16" s="59" t="s">
        <v>112</v>
      </c>
      <c r="G16" s="59" t="s">
        <v>115</v>
      </c>
      <c r="H16" s="59" t="s">
        <v>115</v>
      </c>
      <c r="I16" s="59" t="s">
        <v>112</v>
      </c>
      <c r="J16" s="59" t="s">
        <v>112</v>
      </c>
      <c r="K16" s="59" t="s">
        <v>112</v>
      </c>
      <c r="L16" s="59" t="s">
        <v>112</v>
      </c>
      <c r="M16" s="59" t="s">
        <v>115</v>
      </c>
      <c r="N16" s="59" t="s">
        <v>115</v>
      </c>
      <c r="O16" s="59" t="s">
        <v>204</v>
      </c>
      <c r="P16" s="59" t="s">
        <v>204</v>
      </c>
      <c r="Q16" s="66" t="s">
        <v>215</v>
      </c>
    </row>
    <row r="17" spans="1:19" ht="15" customHeight="1" x14ac:dyDescent="0.2">
      <c r="A17" s="65" t="s">
        <v>131</v>
      </c>
      <c r="B17" s="64" t="s">
        <v>245</v>
      </c>
      <c r="C17" s="59" t="s">
        <v>112</v>
      </c>
      <c r="D17" s="59" t="s">
        <v>115</v>
      </c>
      <c r="E17" s="59" t="s">
        <v>112</v>
      </c>
      <c r="F17" s="59" t="s">
        <v>112</v>
      </c>
      <c r="G17" s="59" t="s">
        <v>115</v>
      </c>
      <c r="H17" s="59" t="s">
        <v>115</v>
      </c>
      <c r="I17" s="59" t="s">
        <v>112</v>
      </c>
      <c r="J17" s="59" t="s">
        <v>112</v>
      </c>
      <c r="K17" s="59" t="s">
        <v>112</v>
      </c>
      <c r="L17" s="59" t="s">
        <v>112</v>
      </c>
      <c r="M17" s="59" t="s">
        <v>115</v>
      </c>
      <c r="N17" s="59" t="s">
        <v>115</v>
      </c>
      <c r="O17" s="59" t="s">
        <v>204</v>
      </c>
      <c r="P17" s="59" t="s">
        <v>204</v>
      </c>
      <c r="Q17" s="66" t="s">
        <v>215</v>
      </c>
    </row>
    <row r="18" spans="1:19" ht="15" customHeight="1" x14ac:dyDescent="0.2">
      <c r="A18" s="65" t="s">
        <v>74</v>
      </c>
      <c r="B18" s="64" t="s">
        <v>76</v>
      </c>
      <c r="C18" s="59" t="s">
        <v>115</v>
      </c>
      <c r="D18" s="59" t="s">
        <v>115</v>
      </c>
      <c r="E18" s="59" t="s">
        <v>115</v>
      </c>
      <c r="F18" s="59" t="s">
        <v>115</v>
      </c>
      <c r="G18" s="59" t="s">
        <v>115</v>
      </c>
      <c r="H18" s="59" t="s">
        <v>115</v>
      </c>
      <c r="I18" s="59" t="s">
        <v>115</v>
      </c>
      <c r="J18" s="59" t="s">
        <v>115</v>
      </c>
      <c r="K18" s="59" t="s">
        <v>115</v>
      </c>
      <c r="L18" s="59" t="s">
        <v>115</v>
      </c>
      <c r="M18" s="59" t="s">
        <v>113</v>
      </c>
      <c r="N18" s="59" t="s">
        <v>113</v>
      </c>
      <c r="O18" s="59" t="s">
        <v>204</v>
      </c>
      <c r="P18" s="59" t="s">
        <v>204</v>
      </c>
      <c r="Q18" s="66"/>
    </row>
    <row r="19" spans="1:19" x14ac:dyDescent="0.2">
      <c r="A19" s="65" t="s">
        <v>132</v>
      </c>
      <c r="B19" s="64" t="s">
        <v>118</v>
      </c>
      <c r="C19" s="59" t="s">
        <v>115</v>
      </c>
      <c r="D19" s="59" t="s">
        <v>115</v>
      </c>
      <c r="E19" s="59" t="s">
        <v>115</v>
      </c>
      <c r="F19" s="59" t="s">
        <v>115</v>
      </c>
      <c r="G19" s="59" t="s">
        <v>115</v>
      </c>
      <c r="H19" s="59" t="s">
        <v>115</v>
      </c>
      <c r="I19" s="59" t="s">
        <v>115</v>
      </c>
      <c r="J19" s="59" t="s">
        <v>115</v>
      </c>
      <c r="K19" s="59" t="s">
        <v>115</v>
      </c>
      <c r="L19" s="59" t="s">
        <v>115</v>
      </c>
      <c r="M19" s="59" t="s">
        <v>113</v>
      </c>
      <c r="N19" s="59" t="s">
        <v>113</v>
      </c>
      <c r="O19" s="59" t="s">
        <v>204</v>
      </c>
      <c r="P19" s="59" t="s">
        <v>204</v>
      </c>
      <c r="Q19" s="66"/>
    </row>
    <row r="20" spans="1:19" x14ac:dyDescent="0.2">
      <c r="A20" s="65" t="s">
        <v>133</v>
      </c>
      <c r="B20" s="64" t="s">
        <v>134</v>
      </c>
      <c r="C20" s="59" t="s">
        <v>129</v>
      </c>
      <c r="D20" s="59" t="s">
        <v>129</v>
      </c>
      <c r="E20" s="59" t="s">
        <v>115</v>
      </c>
      <c r="F20" s="59" t="s">
        <v>115</v>
      </c>
      <c r="G20" s="59" t="s">
        <v>115</v>
      </c>
      <c r="H20" s="59" t="s">
        <v>115</v>
      </c>
      <c r="I20" s="59" t="s">
        <v>113</v>
      </c>
      <c r="J20" s="59" t="s">
        <v>113</v>
      </c>
      <c r="K20" s="59" t="s">
        <v>113</v>
      </c>
      <c r="L20" s="59" t="s">
        <v>113</v>
      </c>
      <c r="M20" s="59" t="s">
        <v>112</v>
      </c>
      <c r="N20" s="59" t="s">
        <v>211</v>
      </c>
      <c r="O20" s="59" t="s">
        <v>204</v>
      </c>
      <c r="P20" s="59" t="s">
        <v>204</v>
      </c>
      <c r="Q20" s="66" t="s">
        <v>135</v>
      </c>
    </row>
    <row r="21" spans="1:19" x14ac:dyDescent="0.2">
      <c r="A21" s="65" t="s">
        <v>136</v>
      </c>
      <c r="B21" s="64" t="s">
        <v>78</v>
      </c>
      <c r="C21" s="59" t="s">
        <v>115</v>
      </c>
      <c r="D21" s="59" t="s">
        <v>115</v>
      </c>
      <c r="E21" s="59" t="s">
        <v>115</v>
      </c>
      <c r="F21" s="59" t="s">
        <v>115</v>
      </c>
      <c r="G21" s="59" t="s">
        <v>115</v>
      </c>
      <c r="H21" s="59" t="s">
        <v>115</v>
      </c>
      <c r="I21" s="59" t="s">
        <v>115</v>
      </c>
      <c r="J21" s="59" t="s">
        <v>115</v>
      </c>
      <c r="K21" s="59" t="s">
        <v>115</v>
      </c>
      <c r="L21" s="59" t="s">
        <v>115</v>
      </c>
      <c r="M21" s="59" t="s">
        <v>113</v>
      </c>
      <c r="N21" s="59" t="s">
        <v>113</v>
      </c>
      <c r="O21" s="59" t="s">
        <v>204</v>
      </c>
      <c r="P21" s="59" t="s">
        <v>204</v>
      </c>
      <c r="Q21" s="66" t="s">
        <v>229</v>
      </c>
    </row>
    <row r="22" spans="1:19" x14ac:dyDescent="0.2">
      <c r="A22" s="65" t="s">
        <v>43</v>
      </c>
      <c r="B22" s="64" t="s">
        <v>137</v>
      </c>
      <c r="C22" s="59" t="s">
        <v>115</v>
      </c>
      <c r="D22" s="59" t="s">
        <v>115</v>
      </c>
      <c r="E22" s="59" t="s">
        <v>115</v>
      </c>
      <c r="F22" s="59" t="s">
        <v>115</v>
      </c>
      <c r="G22" s="59" t="s">
        <v>115</v>
      </c>
      <c r="H22" s="59" t="s">
        <v>115</v>
      </c>
      <c r="I22" s="59" t="s">
        <v>113</v>
      </c>
      <c r="J22" s="59" t="s">
        <v>113</v>
      </c>
      <c r="K22" s="59" t="s">
        <v>113</v>
      </c>
      <c r="L22" s="59" t="s">
        <v>113</v>
      </c>
      <c r="M22" s="59" t="s">
        <v>115</v>
      </c>
      <c r="N22" s="59" t="s">
        <v>115</v>
      </c>
      <c r="O22" s="59" t="s">
        <v>204</v>
      </c>
      <c r="P22" s="59" t="s">
        <v>204</v>
      </c>
      <c r="Q22" s="66" t="s">
        <v>138</v>
      </c>
    </row>
    <row r="23" spans="1:19" x14ac:dyDescent="0.2">
      <c r="A23" s="67" t="s">
        <v>44</v>
      </c>
      <c r="B23" s="74" t="s">
        <v>139</v>
      </c>
      <c r="C23" s="59" t="s">
        <v>140</v>
      </c>
      <c r="D23" s="59" t="s">
        <v>140</v>
      </c>
      <c r="E23" s="59" t="s">
        <v>140</v>
      </c>
      <c r="F23" s="59" t="s">
        <v>140</v>
      </c>
      <c r="G23" s="59" t="s">
        <v>115</v>
      </c>
      <c r="H23" s="59" t="s">
        <v>115</v>
      </c>
      <c r="I23" s="59" t="s">
        <v>141</v>
      </c>
      <c r="J23" s="59" t="s">
        <v>141</v>
      </c>
      <c r="K23" s="59" t="s">
        <v>141</v>
      </c>
      <c r="L23" s="59" t="s">
        <v>141</v>
      </c>
      <c r="M23" s="59" t="s">
        <v>140</v>
      </c>
      <c r="N23" s="59" t="s">
        <v>140</v>
      </c>
      <c r="O23" s="59" t="s">
        <v>204</v>
      </c>
      <c r="P23" s="59" t="s">
        <v>204</v>
      </c>
      <c r="Q23" s="68" t="s">
        <v>138</v>
      </c>
    </row>
    <row r="24" spans="1:19" ht="21" x14ac:dyDescent="0.2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2">
      <c r="A25" s="221" t="s">
        <v>142</v>
      </c>
      <c r="B25" s="222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2">
      <c r="A26" s="65" t="s">
        <v>143</v>
      </c>
      <c r="B26" s="64" t="s">
        <v>79</v>
      </c>
      <c r="C26" s="59" t="s">
        <v>112</v>
      </c>
      <c r="D26" s="59" t="s">
        <v>115</v>
      </c>
      <c r="E26" s="59" t="s">
        <v>112</v>
      </c>
      <c r="F26" s="59" t="s">
        <v>112</v>
      </c>
      <c r="G26" s="59" t="s">
        <v>115</v>
      </c>
      <c r="H26" s="59" t="s">
        <v>115</v>
      </c>
      <c r="I26" s="59" t="s">
        <v>112</v>
      </c>
      <c r="J26" s="59" t="s">
        <v>112</v>
      </c>
      <c r="K26" s="59" t="s">
        <v>112</v>
      </c>
      <c r="L26" s="59" t="s">
        <v>112</v>
      </c>
      <c r="M26" s="59" t="s">
        <v>115</v>
      </c>
      <c r="N26" s="59" t="s">
        <v>115</v>
      </c>
      <c r="O26" s="59" t="s">
        <v>115</v>
      </c>
      <c r="P26" s="59" t="s">
        <v>115</v>
      </c>
      <c r="Q26" s="66" t="s">
        <v>80</v>
      </c>
    </row>
    <row r="27" spans="1:19" ht="19.2" x14ac:dyDescent="0.2">
      <c r="A27" s="65" t="s">
        <v>144</v>
      </c>
      <c r="B27" s="64" t="s">
        <v>81</v>
      </c>
      <c r="C27" s="59" t="s">
        <v>126</v>
      </c>
      <c r="D27" s="59" t="s">
        <v>126</v>
      </c>
      <c r="E27" s="59" t="s">
        <v>126</v>
      </c>
      <c r="F27" s="59" t="s">
        <v>126</v>
      </c>
      <c r="G27" s="59" t="s">
        <v>115</v>
      </c>
      <c r="H27" s="59" t="s">
        <v>115</v>
      </c>
      <c r="I27" s="59" t="s">
        <v>126</v>
      </c>
      <c r="J27" s="59" t="s">
        <v>126</v>
      </c>
      <c r="K27" s="59" t="s">
        <v>126</v>
      </c>
      <c r="L27" s="59" t="s">
        <v>126</v>
      </c>
      <c r="M27" s="59" t="s">
        <v>127</v>
      </c>
      <c r="N27" s="59" t="s">
        <v>127</v>
      </c>
      <c r="O27" s="59" t="s">
        <v>115</v>
      </c>
      <c r="P27" s="59" t="s">
        <v>115</v>
      </c>
      <c r="Q27" s="66" t="s">
        <v>189</v>
      </c>
    </row>
    <row r="28" spans="1:19" ht="19.2" x14ac:dyDescent="0.2">
      <c r="A28" s="67" t="s">
        <v>145</v>
      </c>
      <c r="B28" s="107" t="s">
        <v>212</v>
      </c>
      <c r="C28" s="59" t="s">
        <v>129</v>
      </c>
      <c r="D28" s="59" t="s">
        <v>129</v>
      </c>
      <c r="E28" s="59" t="s">
        <v>129</v>
      </c>
      <c r="F28" s="59" t="s">
        <v>129</v>
      </c>
      <c r="G28" s="59" t="s">
        <v>115</v>
      </c>
      <c r="H28" s="59" t="s">
        <v>115</v>
      </c>
      <c r="I28" s="59" t="s">
        <v>129</v>
      </c>
      <c r="J28" s="59" t="s">
        <v>129</v>
      </c>
      <c r="K28" s="59" t="s">
        <v>129</v>
      </c>
      <c r="L28" s="59" t="s">
        <v>129</v>
      </c>
      <c r="M28" s="59" t="s">
        <v>129</v>
      </c>
      <c r="N28" s="59" t="s">
        <v>129</v>
      </c>
      <c r="O28" s="59" t="s">
        <v>115</v>
      </c>
      <c r="P28" s="59" t="s">
        <v>115</v>
      </c>
      <c r="Q28" s="68" t="s">
        <v>216</v>
      </c>
    </row>
    <row r="29" spans="1:19" s="169" customFormat="1" x14ac:dyDescent="0.2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2">
      <c r="A30" s="221" t="s">
        <v>146</v>
      </c>
      <c r="B30" s="222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2">
      <c r="A31" s="65" t="s">
        <v>147</v>
      </c>
      <c r="B31" s="64" t="s">
        <v>248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228</v>
      </c>
    </row>
    <row r="32" spans="1:19" ht="15" customHeight="1" x14ac:dyDescent="0.2">
      <c r="A32" s="65" t="s">
        <v>148</v>
      </c>
      <c r="B32" s="64" t="s">
        <v>249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121</v>
      </c>
    </row>
    <row r="33" spans="1:30" ht="15" customHeight="1" x14ac:dyDescent="0.2">
      <c r="A33" s="65" t="s">
        <v>149</v>
      </c>
      <c r="B33" s="64" t="s">
        <v>250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120</v>
      </c>
    </row>
    <row r="34" spans="1:30" ht="15" customHeight="1" x14ac:dyDescent="0.2">
      <c r="A34" s="67" t="s">
        <v>77</v>
      </c>
      <c r="B34" s="74" t="s">
        <v>150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2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2">
      <c r="A36" s="221" t="s">
        <v>151</v>
      </c>
      <c r="B36" s="222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2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122</v>
      </c>
    </row>
    <row r="38" spans="1:30" ht="15" customHeight="1" x14ac:dyDescent="0.2">
      <c r="A38" s="67" t="s">
        <v>45</v>
      </c>
      <c r="B38" s="74" t="s">
        <v>173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174</v>
      </c>
    </row>
    <row r="39" spans="1:30" s="169" customFormat="1" x14ac:dyDescent="0.2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2">
      <c r="A40" s="215" t="s">
        <v>152</v>
      </c>
      <c r="B40" s="216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19.2" x14ac:dyDescent="0.2">
      <c r="A41" s="85" t="s">
        <v>153</v>
      </c>
      <c r="B41" s="164" t="s">
        <v>178</v>
      </c>
      <c r="C41" s="87" t="s">
        <v>113</v>
      </c>
      <c r="D41" s="87" t="s">
        <v>115</v>
      </c>
      <c r="E41" s="87" t="s">
        <v>113</v>
      </c>
      <c r="F41" s="87" t="s">
        <v>113</v>
      </c>
      <c r="G41" s="87" t="s">
        <v>115</v>
      </c>
      <c r="H41" s="87" t="s">
        <v>115</v>
      </c>
      <c r="I41" s="87" t="s">
        <v>113</v>
      </c>
      <c r="J41" s="87" t="s">
        <v>113</v>
      </c>
      <c r="K41" s="87" t="s">
        <v>113</v>
      </c>
      <c r="L41" s="87" t="s">
        <v>113</v>
      </c>
      <c r="M41" s="87" t="s">
        <v>113</v>
      </c>
      <c r="N41" s="87" t="s">
        <v>113</v>
      </c>
      <c r="O41" s="87" t="s">
        <v>115</v>
      </c>
      <c r="P41" s="87" t="s">
        <v>115</v>
      </c>
      <c r="Q41" s="88" t="s">
        <v>179</v>
      </c>
    </row>
    <row r="42" spans="1:30" s="170" customFormat="1" ht="15" customHeight="1" x14ac:dyDescent="0.2">
      <c r="A42" s="85" t="s">
        <v>154</v>
      </c>
      <c r="B42" s="86" t="s">
        <v>180</v>
      </c>
      <c r="C42" s="87" t="s">
        <v>181</v>
      </c>
      <c r="D42" s="87" t="s">
        <v>181</v>
      </c>
      <c r="E42" s="87" t="s">
        <v>181</v>
      </c>
      <c r="F42" s="87" t="s">
        <v>181</v>
      </c>
      <c r="G42" s="87" t="s">
        <v>115</v>
      </c>
      <c r="H42" s="87" t="s">
        <v>115</v>
      </c>
      <c r="I42" s="87" t="s">
        <v>181</v>
      </c>
      <c r="J42" s="87" t="s">
        <v>181</v>
      </c>
      <c r="K42" s="87" t="s">
        <v>181</v>
      </c>
      <c r="L42" s="87" t="s">
        <v>181</v>
      </c>
      <c r="M42" s="87" t="s">
        <v>182</v>
      </c>
      <c r="N42" s="87" t="s">
        <v>182</v>
      </c>
      <c r="O42" s="87" t="s">
        <v>115</v>
      </c>
      <c r="P42" s="87" t="s">
        <v>115</v>
      </c>
      <c r="Q42" s="88" t="s">
        <v>183</v>
      </c>
    </row>
    <row r="43" spans="1:30" s="170" customFormat="1" ht="15" customHeight="1" x14ac:dyDescent="0.2">
      <c r="A43" s="85" t="s">
        <v>155</v>
      </c>
      <c r="B43" s="86" t="s">
        <v>184</v>
      </c>
      <c r="C43" s="87" t="s">
        <v>181</v>
      </c>
      <c r="D43" s="87" t="s">
        <v>181</v>
      </c>
      <c r="E43" s="87" t="s">
        <v>181</v>
      </c>
      <c r="F43" s="87" t="s">
        <v>181</v>
      </c>
      <c r="G43" s="87" t="s">
        <v>115</v>
      </c>
      <c r="H43" s="87" t="s">
        <v>115</v>
      </c>
      <c r="I43" s="87" t="s">
        <v>181</v>
      </c>
      <c r="J43" s="87" t="s">
        <v>181</v>
      </c>
      <c r="K43" s="87" t="s">
        <v>181</v>
      </c>
      <c r="L43" s="87" t="s">
        <v>181</v>
      </c>
      <c r="M43" s="87" t="s">
        <v>182</v>
      </c>
      <c r="N43" s="87" t="s">
        <v>182</v>
      </c>
      <c r="O43" s="87" t="s">
        <v>115</v>
      </c>
      <c r="P43" s="87" t="s">
        <v>115</v>
      </c>
      <c r="Q43" s="88" t="s">
        <v>185</v>
      </c>
    </row>
    <row r="44" spans="1:30" s="170" customFormat="1" ht="15" customHeight="1" x14ac:dyDescent="0.2">
      <c r="A44" s="103" t="s">
        <v>202</v>
      </c>
      <c r="B44" s="86" t="s">
        <v>203</v>
      </c>
      <c r="C44" s="87" t="s">
        <v>204</v>
      </c>
      <c r="D44" s="87" t="s">
        <v>204</v>
      </c>
      <c r="E44" s="87" t="s">
        <v>204</v>
      </c>
      <c r="F44" s="87" t="s">
        <v>204</v>
      </c>
      <c r="G44" s="87" t="s">
        <v>204</v>
      </c>
      <c r="H44" s="87" t="s">
        <v>204</v>
      </c>
      <c r="I44" s="87" t="s">
        <v>204</v>
      </c>
      <c r="J44" s="87" t="s">
        <v>204</v>
      </c>
      <c r="K44" s="87" t="s">
        <v>204</v>
      </c>
      <c r="L44" s="87" t="s">
        <v>204</v>
      </c>
      <c r="M44" s="87" t="s">
        <v>205</v>
      </c>
      <c r="N44" s="87" t="s">
        <v>205</v>
      </c>
      <c r="O44" s="87" t="s">
        <v>204</v>
      </c>
      <c r="P44" s="87" t="s">
        <v>204</v>
      </c>
      <c r="Q44" s="88" t="s">
        <v>252</v>
      </c>
    </row>
    <row r="45" spans="1:30" s="170" customFormat="1" ht="19.2" x14ac:dyDescent="0.2">
      <c r="A45" s="104" t="s">
        <v>210</v>
      </c>
      <c r="B45" s="108" t="s">
        <v>253</v>
      </c>
      <c r="C45" s="217" t="s">
        <v>186</v>
      </c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8"/>
    </row>
    <row r="47" spans="1:30" ht="21" customHeight="1" x14ac:dyDescent="0.2">
      <c r="A47" s="221" t="s">
        <v>157</v>
      </c>
      <c r="B47" s="222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2">
      <c r="A48" s="67"/>
      <c r="B48" s="74" t="s">
        <v>254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255</v>
      </c>
    </row>
    <row r="49" spans="1:17" ht="15" customHeight="1" x14ac:dyDescent="0.2"/>
    <row r="50" spans="1:17" ht="21" customHeight="1" x14ac:dyDescent="0.2">
      <c r="A50" s="219" t="s">
        <v>194</v>
      </c>
      <c r="B50" s="220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2">
      <c r="A51" s="172"/>
      <c r="B51" s="176" t="s">
        <v>195</v>
      </c>
      <c r="C51" s="173" t="s">
        <v>197</v>
      </c>
      <c r="D51" s="173" t="s">
        <v>197</v>
      </c>
      <c r="E51" s="173" t="s">
        <v>197</v>
      </c>
      <c r="F51" s="173" t="s">
        <v>198</v>
      </c>
      <c r="G51" s="87" t="s">
        <v>115</v>
      </c>
      <c r="H51" s="87" t="s">
        <v>115</v>
      </c>
      <c r="I51" s="173" t="s">
        <v>197</v>
      </c>
      <c r="J51" s="173" t="s">
        <v>198</v>
      </c>
      <c r="K51" s="173" t="s">
        <v>197</v>
      </c>
      <c r="L51" s="173" t="s">
        <v>198</v>
      </c>
      <c r="M51" s="87" t="s">
        <v>115</v>
      </c>
      <c r="N51" s="87" t="s">
        <v>115</v>
      </c>
      <c r="O51" s="87" t="s">
        <v>115</v>
      </c>
      <c r="P51" s="87" t="s">
        <v>115</v>
      </c>
      <c r="Q51" s="174"/>
    </row>
    <row r="52" spans="1:17" ht="15" customHeight="1" x14ac:dyDescent="0.2">
      <c r="A52" s="178"/>
      <c r="B52" s="179" t="s">
        <v>196</v>
      </c>
      <c r="C52" s="87" t="s">
        <v>115</v>
      </c>
      <c r="D52" s="87" t="s">
        <v>115</v>
      </c>
      <c r="E52" s="87" t="s">
        <v>115</v>
      </c>
      <c r="F52" s="87" t="s">
        <v>115</v>
      </c>
      <c r="G52" s="87" t="s">
        <v>115</v>
      </c>
      <c r="H52" s="87" t="s">
        <v>115</v>
      </c>
      <c r="I52" s="87" t="s">
        <v>115</v>
      </c>
      <c r="J52" s="87" t="s">
        <v>115</v>
      </c>
      <c r="K52" s="87" t="s">
        <v>115</v>
      </c>
      <c r="L52" s="87" t="s">
        <v>115</v>
      </c>
      <c r="M52" s="173" t="s">
        <v>197</v>
      </c>
      <c r="N52" s="173" t="s">
        <v>197</v>
      </c>
      <c r="O52" s="87" t="s">
        <v>115</v>
      </c>
      <c r="P52" s="87" t="s">
        <v>115</v>
      </c>
      <c r="Q52" s="181" t="s">
        <v>200</v>
      </c>
    </row>
    <row r="53" spans="1:17" ht="15" customHeight="1" x14ac:dyDescent="0.2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6" zoomScaleNormal="100" zoomScaleSheetLayoutView="100" workbookViewId="0">
      <selection activeCell="C57" sqref="C57"/>
    </sheetView>
  </sheetViews>
  <sheetFormatPr defaultColWidth="12.77734375" defaultRowHeight="13.2" x14ac:dyDescent="0.2"/>
  <cols>
    <col min="1" max="1" width="14.33203125" style="73" customWidth="1"/>
    <col min="2" max="2" width="36.33203125" style="73" customWidth="1"/>
    <col min="3" max="3" width="67.77734375" style="98" customWidth="1"/>
    <col min="4" max="4" width="12.77734375" style="73"/>
    <col min="5" max="5" width="3.44140625" style="73" bestFit="1" customWidth="1"/>
    <col min="6" max="7" width="12.77734375" style="73"/>
    <col min="8" max="8" width="2.109375" style="73" bestFit="1" customWidth="1"/>
    <col min="9" max="16384" width="12.77734375" style="73"/>
  </cols>
  <sheetData>
    <row r="1" spans="1:7" ht="21" x14ac:dyDescent="0.25">
      <c r="A1" s="249" t="s">
        <v>285</v>
      </c>
      <c r="B1" s="249"/>
      <c r="C1" s="249"/>
    </row>
    <row r="3" spans="1:7" ht="13.5" customHeight="1" x14ac:dyDescent="0.2">
      <c r="A3" s="251" t="s">
        <v>187</v>
      </c>
      <c r="B3" s="252"/>
      <c r="C3" s="89"/>
      <c r="D3" s="56"/>
      <c r="E3" s="57"/>
      <c r="G3" s="90"/>
    </row>
    <row r="4" spans="1:7" ht="37.5" customHeight="1" x14ac:dyDescent="0.2">
      <c r="A4" s="82"/>
      <c r="B4" s="89" t="s">
        <v>246</v>
      </c>
      <c r="C4" s="89" t="s">
        <v>247</v>
      </c>
      <c r="D4" s="58"/>
      <c r="E4" s="58"/>
    </row>
    <row r="5" spans="1:7" ht="21.6" x14ac:dyDescent="0.2">
      <c r="A5" s="96" t="s">
        <v>64</v>
      </c>
      <c r="B5" s="89" t="s">
        <v>66</v>
      </c>
      <c r="C5" s="91" t="s">
        <v>159</v>
      </c>
      <c r="D5" s="92"/>
      <c r="E5" s="92"/>
    </row>
    <row r="6" spans="1:7" ht="60.75" customHeight="1" x14ac:dyDescent="0.2">
      <c r="A6" s="96" t="s">
        <v>42</v>
      </c>
      <c r="B6" s="89" t="s">
        <v>75</v>
      </c>
      <c r="C6" s="91" t="s">
        <v>217</v>
      </c>
    </row>
    <row r="7" spans="1:7" ht="43.2" x14ac:dyDescent="0.2">
      <c r="A7" s="96" t="s">
        <v>65</v>
      </c>
      <c r="B7" s="89" t="s">
        <v>61</v>
      </c>
      <c r="C7" s="91" t="s">
        <v>244</v>
      </c>
    </row>
    <row r="8" spans="1:7" ht="21.6" x14ac:dyDescent="0.2">
      <c r="A8" s="96" t="s">
        <v>67</v>
      </c>
      <c r="B8" s="89" t="s">
        <v>214</v>
      </c>
      <c r="C8" s="91" t="s">
        <v>160</v>
      </c>
    </row>
    <row r="9" spans="1:7" ht="75.599999999999994" x14ac:dyDescent="0.2">
      <c r="A9" s="96" t="s">
        <v>69</v>
      </c>
      <c r="B9" s="89" t="s">
        <v>124</v>
      </c>
      <c r="C9" s="89" t="s">
        <v>221</v>
      </c>
    </row>
    <row r="10" spans="1:7" x14ac:dyDescent="0.2">
      <c r="A10" s="96" t="s">
        <v>70</v>
      </c>
      <c r="B10" s="89" t="s">
        <v>117</v>
      </c>
      <c r="C10" s="91" t="s">
        <v>161</v>
      </c>
    </row>
    <row r="11" spans="1:7" x14ac:dyDescent="0.2">
      <c r="A11" s="96" t="s">
        <v>71</v>
      </c>
      <c r="B11" s="89" t="s">
        <v>242</v>
      </c>
      <c r="C11" s="91" t="s">
        <v>251</v>
      </c>
    </row>
    <row r="12" spans="1:7" ht="21.6" x14ac:dyDescent="0.2">
      <c r="A12" s="96" t="s">
        <v>73</v>
      </c>
      <c r="B12" s="89" t="s">
        <v>72</v>
      </c>
      <c r="C12" s="91" t="s">
        <v>218</v>
      </c>
    </row>
    <row r="13" spans="1:7" ht="21.6" x14ac:dyDescent="0.2">
      <c r="A13" s="96" t="s">
        <v>131</v>
      </c>
      <c r="B13" s="93" t="s">
        <v>245</v>
      </c>
      <c r="C13" s="91" t="s">
        <v>243</v>
      </c>
    </row>
    <row r="14" spans="1:7" x14ac:dyDescent="0.2">
      <c r="A14" s="96" t="s">
        <v>74</v>
      </c>
      <c r="B14" s="89" t="s">
        <v>76</v>
      </c>
      <c r="C14" s="91" t="s">
        <v>188</v>
      </c>
    </row>
    <row r="15" spans="1:7" x14ac:dyDescent="0.2">
      <c r="A15" s="96" t="s">
        <v>132</v>
      </c>
      <c r="B15" s="89" t="s">
        <v>118</v>
      </c>
      <c r="C15" s="91" t="s">
        <v>188</v>
      </c>
    </row>
    <row r="16" spans="1:7" ht="32.4" x14ac:dyDescent="0.2">
      <c r="A16" s="96" t="s">
        <v>74</v>
      </c>
      <c r="B16" s="89" t="s">
        <v>162</v>
      </c>
      <c r="C16" s="91" t="s">
        <v>163</v>
      </c>
    </row>
    <row r="17" spans="1:3" x14ac:dyDescent="0.2">
      <c r="A17" s="96" t="s">
        <v>136</v>
      </c>
      <c r="B17" s="89" t="s">
        <v>78</v>
      </c>
      <c r="C17" s="91" t="s">
        <v>219</v>
      </c>
    </row>
    <row r="18" spans="1:3" x14ac:dyDescent="0.2">
      <c r="A18" s="96" t="s">
        <v>43</v>
      </c>
      <c r="B18" s="89" t="s">
        <v>137</v>
      </c>
      <c r="C18" s="91" t="s">
        <v>164</v>
      </c>
    </row>
    <row r="19" spans="1:3" x14ac:dyDescent="0.2">
      <c r="A19" s="96" t="s">
        <v>44</v>
      </c>
      <c r="B19" s="89" t="s">
        <v>139</v>
      </c>
      <c r="C19" s="91" t="s">
        <v>164</v>
      </c>
    </row>
    <row r="20" spans="1:3" x14ac:dyDescent="0.2">
      <c r="A20" s="97"/>
      <c r="B20" s="93"/>
      <c r="C20" s="94"/>
    </row>
    <row r="21" spans="1:3" ht="13.5" customHeight="1" x14ac:dyDescent="0.2">
      <c r="A21" s="253" t="s">
        <v>152</v>
      </c>
      <c r="B21" s="254"/>
      <c r="C21" s="95"/>
    </row>
    <row r="22" spans="1:3" ht="21.6" x14ac:dyDescent="0.2">
      <c r="A22" s="96" t="s">
        <v>153</v>
      </c>
      <c r="B22" s="89" t="s">
        <v>165</v>
      </c>
      <c r="C22" s="91" t="s">
        <v>166</v>
      </c>
    </row>
    <row r="23" spans="1:3" x14ac:dyDescent="0.2">
      <c r="A23" s="96" t="s">
        <v>207</v>
      </c>
      <c r="B23" s="89" t="s">
        <v>175</v>
      </c>
      <c r="C23" s="91" t="s">
        <v>167</v>
      </c>
    </row>
    <row r="24" spans="1:3" x14ac:dyDescent="0.2">
      <c r="A24" s="96" t="s">
        <v>155</v>
      </c>
      <c r="B24" s="89" t="s">
        <v>176</v>
      </c>
      <c r="C24" s="91" t="s">
        <v>177</v>
      </c>
    </row>
    <row r="25" spans="1:3" x14ac:dyDescent="0.2">
      <c r="A25" s="96" t="s">
        <v>156</v>
      </c>
      <c r="B25" s="89" t="s">
        <v>206</v>
      </c>
      <c r="C25" s="91" t="s">
        <v>256</v>
      </c>
    </row>
    <row r="27" spans="1:3" ht="13.5" customHeight="1" x14ac:dyDescent="0.2">
      <c r="A27" s="253" t="s">
        <v>168</v>
      </c>
      <c r="B27" s="255"/>
      <c r="C27" s="95"/>
    </row>
    <row r="28" spans="1:3" x14ac:dyDescent="0.2">
      <c r="A28" s="96"/>
      <c r="B28" s="89" t="s">
        <v>169</v>
      </c>
      <c r="C28" s="91" t="s">
        <v>255</v>
      </c>
    </row>
    <row r="29" spans="1:3" ht="43.2" x14ac:dyDescent="0.2">
      <c r="A29" s="96"/>
      <c r="B29" s="89" t="s">
        <v>170</v>
      </c>
      <c r="C29" s="91" t="s">
        <v>364</v>
      </c>
    </row>
    <row r="30" spans="1:3" ht="21.6" x14ac:dyDescent="0.2">
      <c r="A30" s="96"/>
      <c r="B30" s="89" t="s">
        <v>190</v>
      </c>
      <c r="C30" s="91" t="s">
        <v>220</v>
      </c>
    </row>
    <row r="31" spans="1:3" x14ac:dyDescent="0.2">
      <c r="A31" s="96"/>
      <c r="B31" s="182" t="s">
        <v>191</v>
      </c>
      <c r="C31" s="91" t="s">
        <v>171</v>
      </c>
    </row>
    <row r="32" spans="1:3" ht="21.6" x14ac:dyDescent="0.2">
      <c r="A32" s="96"/>
      <c r="B32" s="89" t="s">
        <v>172</v>
      </c>
      <c r="C32" s="91" t="s">
        <v>257</v>
      </c>
    </row>
    <row r="33" spans="1:5" ht="30" customHeight="1" x14ac:dyDescent="0.2">
      <c r="A33" s="246" t="s">
        <v>366</v>
      </c>
      <c r="B33" s="247"/>
      <c r="C33" s="247"/>
    </row>
    <row r="34" spans="1:5" ht="13.5" customHeight="1" x14ac:dyDescent="0.2">
      <c r="A34" s="187" t="s">
        <v>284</v>
      </c>
      <c r="B34" s="188"/>
      <c r="C34" s="188"/>
    </row>
    <row r="35" spans="1:5" x14ac:dyDescent="0.2">
      <c r="A35" s="189" t="s">
        <v>93</v>
      </c>
      <c r="B35" s="190" t="s">
        <v>258</v>
      </c>
      <c r="C35" s="204" t="s">
        <v>368</v>
      </c>
    </row>
    <row r="36" spans="1:5" x14ac:dyDescent="0.2">
      <c r="A36" s="191" t="s">
        <v>259</v>
      </c>
      <c r="B36" s="192"/>
      <c r="C36" s="192" t="s">
        <v>358</v>
      </c>
    </row>
    <row r="37" spans="1:5" x14ac:dyDescent="0.2">
      <c r="A37" s="191" t="s">
        <v>260</v>
      </c>
      <c r="B37" s="192"/>
      <c r="C37" s="192" t="s">
        <v>261</v>
      </c>
    </row>
    <row r="38" spans="1:5" x14ac:dyDescent="0.2">
      <c r="A38" s="242" t="s">
        <v>262</v>
      </c>
      <c r="B38" s="191" t="s">
        <v>263</v>
      </c>
      <c r="C38" s="192" t="s">
        <v>264</v>
      </c>
    </row>
    <row r="39" spans="1:5" x14ac:dyDescent="0.2">
      <c r="A39" s="240"/>
      <c r="B39" s="191" t="s">
        <v>265</v>
      </c>
      <c r="C39" s="192" t="s">
        <v>266</v>
      </c>
    </row>
    <row r="40" spans="1:5" x14ac:dyDescent="0.2">
      <c r="A40" s="241"/>
      <c r="B40" s="191" t="s">
        <v>267</v>
      </c>
      <c r="C40" s="192" t="s">
        <v>268</v>
      </c>
    </row>
    <row r="41" spans="1:5" x14ac:dyDescent="0.2">
      <c r="A41" s="243" t="s">
        <v>269</v>
      </c>
      <c r="B41" s="191" t="s">
        <v>270</v>
      </c>
      <c r="C41" s="191" t="s">
        <v>271</v>
      </c>
    </row>
    <row r="42" spans="1:5" x14ac:dyDescent="0.2">
      <c r="A42" s="244"/>
      <c r="B42" s="193" t="s">
        <v>272</v>
      </c>
      <c r="C42" s="191" t="s">
        <v>273</v>
      </c>
    </row>
    <row r="43" spans="1:5" x14ac:dyDescent="0.2">
      <c r="A43" s="245"/>
      <c r="B43" s="194" t="s">
        <v>274</v>
      </c>
      <c r="C43" s="195" t="s">
        <v>275</v>
      </c>
    </row>
    <row r="44" spans="1:5" x14ac:dyDescent="0.2">
      <c r="A44" s="191" t="s">
        <v>276</v>
      </c>
      <c r="B44" s="194"/>
      <c r="C44" s="194" t="s">
        <v>277</v>
      </c>
    </row>
    <row r="45" spans="1:5" x14ac:dyDescent="0.2">
      <c r="A45" s="191" t="s">
        <v>278</v>
      </c>
      <c r="B45" s="191"/>
      <c r="C45" s="191" t="s">
        <v>279</v>
      </c>
    </row>
    <row r="46" spans="1:5" x14ac:dyDescent="0.2">
      <c r="A46" s="191" t="s">
        <v>280</v>
      </c>
      <c r="B46" s="195"/>
      <c r="C46" s="191" t="s">
        <v>281</v>
      </c>
      <c r="D46" s="197"/>
    </row>
    <row r="47" spans="1:5" x14ac:dyDescent="0.2">
      <c r="A47" s="191" t="s">
        <v>282</v>
      </c>
      <c r="B47" s="191"/>
      <c r="C47" s="191" t="s">
        <v>283</v>
      </c>
    </row>
    <row r="48" spans="1:5" x14ac:dyDescent="0.2">
      <c r="A48" s="187" t="s">
        <v>286</v>
      </c>
      <c r="B48" s="188"/>
      <c r="C48" s="188"/>
      <c r="D48"/>
      <c r="E48"/>
    </row>
    <row r="49" spans="1:5" x14ac:dyDescent="0.2">
      <c r="A49" s="189" t="s">
        <v>93</v>
      </c>
      <c r="B49" s="189" t="s">
        <v>258</v>
      </c>
      <c r="C49" s="189" t="s">
        <v>368</v>
      </c>
      <c r="D49" s="186"/>
      <c r="E49" s="198"/>
    </row>
    <row r="50" spans="1:5" x14ac:dyDescent="0.2">
      <c r="A50" s="248" t="s">
        <v>96</v>
      </c>
      <c r="B50" s="191" t="s">
        <v>287</v>
      </c>
      <c r="C50" s="191" t="s">
        <v>359</v>
      </c>
      <c r="D50" s="183"/>
      <c r="E50" s="198"/>
    </row>
    <row r="51" spans="1:5" x14ac:dyDescent="0.2">
      <c r="A51" s="248"/>
      <c r="B51" s="191" t="s">
        <v>288</v>
      </c>
      <c r="C51" s="191" t="s">
        <v>289</v>
      </c>
      <c r="D51" s="183"/>
      <c r="E51" s="198"/>
    </row>
    <row r="52" spans="1:5" x14ac:dyDescent="0.2">
      <c r="A52" s="248"/>
      <c r="B52" s="191" t="s">
        <v>290</v>
      </c>
      <c r="C52" s="191" t="s">
        <v>291</v>
      </c>
      <c r="D52" s="183"/>
      <c r="E52" s="198"/>
    </row>
    <row r="53" spans="1:5" x14ac:dyDescent="0.2">
      <c r="A53" s="248"/>
      <c r="B53" s="191" t="s">
        <v>292</v>
      </c>
      <c r="C53" s="191" t="s">
        <v>293</v>
      </c>
      <c r="D53" s="183"/>
      <c r="E53" s="198"/>
    </row>
    <row r="54" spans="1:5" x14ac:dyDescent="0.2">
      <c r="A54" s="248"/>
      <c r="B54" s="191" t="s">
        <v>294</v>
      </c>
      <c r="C54" s="191" t="s">
        <v>295</v>
      </c>
      <c r="D54" s="183"/>
      <c r="E54" s="198"/>
    </row>
    <row r="55" spans="1:5" x14ac:dyDescent="0.2">
      <c r="A55" s="248"/>
      <c r="B55" s="191" t="s">
        <v>296</v>
      </c>
      <c r="C55" s="191" t="s">
        <v>297</v>
      </c>
      <c r="D55" s="183"/>
      <c r="E55" s="198"/>
    </row>
    <row r="56" spans="1:5" x14ac:dyDescent="0.2">
      <c r="A56" s="248" t="s">
        <v>298</v>
      </c>
      <c r="B56" s="191" t="s">
        <v>299</v>
      </c>
      <c r="C56" s="191" t="s">
        <v>300</v>
      </c>
      <c r="D56" s="183"/>
      <c r="E56" s="198"/>
    </row>
    <row r="57" spans="1:5" x14ac:dyDescent="0.2">
      <c r="A57" s="248"/>
      <c r="B57" s="191" t="s">
        <v>301</v>
      </c>
      <c r="C57" s="191" t="s">
        <v>302</v>
      </c>
      <c r="D57" s="183"/>
      <c r="E57" s="198"/>
    </row>
    <row r="58" spans="1:5" x14ac:dyDescent="0.2">
      <c r="A58" s="248"/>
      <c r="B58" s="191" t="s">
        <v>294</v>
      </c>
      <c r="C58" s="191" t="s">
        <v>303</v>
      </c>
      <c r="D58" s="183"/>
      <c r="E58" s="198"/>
    </row>
    <row r="59" spans="1:5" x14ac:dyDescent="0.2">
      <c r="A59" s="248"/>
      <c r="B59" s="191" t="s">
        <v>104</v>
      </c>
      <c r="C59" s="191" t="s">
        <v>304</v>
      </c>
      <c r="D59" s="183"/>
      <c r="E59" s="198"/>
    </row>
    <row r="60" spans="1:5" x14ac:dyDescent="0.2">
      <c r="A60" s="248"/>
      <c r="B60" s="191" t="s">
        <v>305</v>
      </c>
      <c r="C60" s="191" t="s">
        <v>306</v>
      </c>
      <c r="D60" s="183"/>
      <c r="E60" s="198"/>
    </row>
    <row r="61" spans="1:5" x14ac:dyDescent="0.2">
      <c r="A61" s="248"/>
      <c r="B61" s="191" t="s">
        <v>296</v>
      </c>
      <c r="C61" s="191" t="s">
        <v>307</v>
      </c>
      <c r="D61" s="183"/>
      <c r="E61" s="198"/>
    </row>
    <row r="62" spans="1:5" x14ac:dyDescent="0.2">
      <c r="A62" s="248" t="s">
        <v>98</v>
      </c>
      <c r="B62" s="191" t="s">
        <v>287</v>
      </c>
      <c r="C62" s="191" t="s">
        <v>308</v>
      </c>
      <c r="D62" s="183"/>
      <c r="E62" s="198"/>
    </row>
    <row r="63" spans="1:5" x14ac:dyDescent="0.2">
      <c r="A63" s="248"/>
      <c r="B63" s="191" t="s">
        <v>288</v>
      </c>
      <c r="C63" s="191" t="s">
        <v>309</v>
      </c>
      <c r="D63" s="183"/>
      <c r="E63" s="198"/>
    </row>
    <row r="64" spans="1:5" x14ac:dyDescent="0.2">
      <c r="A64" s="248"/>
      <c r="B64" s="191" t="s">
        <v>290</v>
      </c>
      <c r="C64" s="191" t="s">
        <v>310</v>
      </c>
      <c r="D64" s="183"/>
      <c r="E64" s="198"/>
    </row>
    <row r="65" spans="1:5" x14ac:dyDescent="0.2">
      <c r="A65" s="248"/>
      <c r="B65" s="191" t="s">
        <v>292</v>
      </c>
      <c r="C65" s="191" t="s">
        <v>311</v>
      </c>
      <c r="D65" s="183"/>
      <c r="E65" s="198"/>
    </row>
    <row r="66" spans="1:5" x14ac:dyDescent="0.2">
      <c r="A66" s="248"/>
      <c r="B66" s="191" t="s">
        <v>294</v>
      </c>
      <c r="C66" s="191" t="s">
        <v>312</v>
      </c>
      <c r="D66" s="183"/>
      <c r="E66" s="198"/>
    </row>
    <row r="67" spans="1:5" x14ac:dyDescent="0.2">
      <c r="A67" s="248"/>
      <c r="B67" s="191" t="s">
        <v>104</v>
      </c>
      <c r="C67" s="191" t="s">
        <v>313</v>
      </c>
      <c r="D67" s="183"/>
      <c r="E67" s="198"/>
    </row>
    <row r="68" spans="1:5" x14ac:dyDescent="0.2">
      <c r="A68" s="248"/>
      <c r="B68" s="191" t="s">
        <v>105</v>
      </c>
      <c r="C68" s="191" t="s">
        <v>314</v>
      </c>
      <c r="D68" s="183"/>
      <c r="E68" s="198"/>
    </row>
    <row r="69" spans="1:5" x14ac:dyDescent="0.2">
      <c r="A69" s="248"/>
      <c r="B69" s="191" t="s">
        <v>296</v>
      </c>
      <c r="C69" s="191" t="s">
        <v>315</v>
      </c>
      <c r="D69" s="183"/>
      <c r="E69" s="198"/>
    </row>
    <row r="70" spans="1:5" x14ac:dyDescent="0.2">
      <c r="A70" s="248"/>
      <c r="B70" s="191" t="s">
        <v>106</v>
      </c>
      <c r="C70" s="191" t="s">
        <v>316</v>
      </c>
      <c r="D70" s="183"/>
      <c r="E70" s="198"/>
    </row>
    <row r="71" spans="1:5" x14ac:dyDescent="0.2">
      <c r="A71" s="248"/>
      <c r="B71" s="191" t="s">
        <v>305</v>
      </c>
      <c r="C71" s="191" t="s">
        <v>360</v>
      </c>
      <c r="D71" s="183"/>
      <c r="E71" s="198"/>
    </row>
    <row r="72" spans="1:5" x14ac:dyDescent="0.2">
      <c r="A72" s="248"/>
      <c r="B72" s="191" t="s">
        <v>103</v>
      </c>
      <c r="C72" s="191" t="s">
        <v>317</v>
      </c>
      <c r="D72" s="183"/>
      <c r="E72" s="198"/>
    </row>
    <row r="73" spans="1:5" ht="24" x14ac:dyDescent="0.2">
      <c r="A73" s="244" t="s">
        <v>99</v>
      </c>
      <c r="B73" s="196" t="s">
        <v>318</v>
      </c>
      <c r="C73" s="191" t="s">
        <v>319</v>
      </c>
      <c r="D73" s="183"/>
      <c r="E73" s="198"/>
    </row>
    <row r="74" spans="1:5" x14ac:dyDescent="0.2">
      <c r="A74" s="244"/>
      <c r="B74" s="191" t="s">
        <v>320</v>
      </c>
      <c r="C74" s="191" t="s">
        <v>321</v>
      </c>
      <c r="D74" s="183"/>
      <c r="E74" s="198"/>
    </row>
    <row r="75" spans="1:5" x14ac:dyDescent="0.2">
      <c r="A75" s="244"/>
      <c r="B75" s="200" t="s">
        <v>322</v>
      </c>
      <c r="C75" s="191" t="s">
        <v>323</v>
      </c>
      <c r="D75" s="250"/>
      <c r="E75" s="198"/>
    </row>
    <row r="76" spans="1:5" x14ac:dyDescent="0.2">
      <c r="A76" s="244"/>
      <c r="B76" s="200" t="s">
        <v>324</v>
      </c>
      <c r="C76" s="191" t="s">
        <v>325</v>
      </c>
      <c r="D76" s="250"/>
      <c r="E76" s="198"/>
    </row>
    <row r="77" spans="1:5" x14ac:dyDescent="0.2">
      <c r="A77" s="244"/>
      <c r="B77" s="200" t="s">
        <v>105</v>
      </c>
      <c r="C77" s="191" t="s">
        <v>326</v>
      </c>
      <c r="D77" s="183"/>
      <c r="E77" s="198"/>
    </row>
    <row r="78" spans="1:5" x14ac:dyDescent="0.2">
      <c r="A78" s="245"/>
      <c r="B78" s="200" t="s">
        <v>296</v>
      </c>
      <c r="C78" s="191" t="s">
        <v>327</v>
      </c>
      <c r="D78" s="183"/>
      <c r="E78" s="198"/>
    </row>
    <row r="79" spans="1:5" x14ac:dyDescent="0.2">
      <c r="A79" s="240" t="s">
        <v>100</v>
      </c>
      <c r="B79" s="195" t="s">
        <v>287</v>
      </c>
      <c r="C79" s="191" t="s">
        <v>328</v>
      </c>
      <c r="D79" s="183"/>
      <c r="E79" s="198"/>
    </row>
    <row r="80" spans="1:5" x14ac:dyDescent="0.2">
      <c r="A80" s="240"/>
      <c r="B80" s="191" t="s">
        <v>288</v>
      </c>
      <c r="C80" s="191" t="s">
        <v>329</v>
      </c>
      <c r="D80" s="183"/>
      <c r="E80" s="198"/>
    </row>
    <row r="81" spans="1:5" x14ac:dyDescent="0.2">
      <c r="A81" s="240"/>
      <c r="B81" s="191" t="s">
        <v>290</v>
      </c>
      <c r="C81" s="191" t="s">
        <v>330</v>
      </c>
      <c r="D81" s="183"/>
      <c r="E81" s="198"/>
    </row>
    <row r="82" spans="1:5" x14ac:dyDescent="0.2">
      <c r="A82" s="240"/>
      <c r="B82" s="191" t="s">
        <v>331</v>
      </c>
      <c r="C82" s="191" t="s">
        <v>332</v>
      </c>
      <c r="D82" s="183"/>
      <c r="E82" s="198"/>
    </row>
    <row r="83" spans="1:5" x14ac:dyDescent="0.2">
      <c r="A83" s="240"/>
      <c r="B83" s="191" t="s">
        <v>333</v>
      </c>
      <c r="C83" s="191" t="s">
        <v>361</v>
      </c>
      <c r="D83" s="183"/>
      <c r="E83" s="198"/>
    </row>
    <row r="84" spans="1:5" x14ac:dyDescent="0.2">
      <c r="A84" s="240"/>
      <c r="B84" s="194" t="s">
        <v>334</v>
      </c>
      <c r="C84" s="191" t="s">
        <v>335</v>
      </c>
      <c r="D84" s="183"/>
      <c r="E84" s="198"/>
    </row>
    <row r="85" spans="1:5" x14ac:dyDescent="0.2">
      <c r="A85" s="240"/>
      <c r="B85" s="191" t="s">
        <v>334</v>
      </c>
      <c r="C85" s="191" t="s">
        <v>336</v>
      </c>
      <c r="D85" s="183"/>
      <c r="E85" s="198"/>
    </row>
    <row r="86" spans="1:5" x14ac:dyDescent="0.2">
      <c r="A86" s="240"/>
      <c r="B86" s="191" t="s">
        <v>106</v>
      </c>
      <c r="C86" s="191" t="s">
        <v>337</v>
      </c>
      <c r="D86" s="183"/>
      <c r="E86" s="198"/>
    </row>
    <row r="87" spans="1:5" x14ac:dyDescent="0.2">
      <c r="A87" s="241"/>
      <c r="B87" s="191" t="s">
        <v>305</v>
      </c>
      <c r="C87" s="191" t="s">
        <v>362</v>
      </c>
      <c r="D87" s="183"/>
      <c r="E87" s="198"/>
    </row>
    <row r="88" spans="1:5" x14ac:dyDescent="0.2">
      <c r="A88" s="242" t="s">
        <v>101</v>
      </c>
      <c r="B88" s="191" t="s">
        <v>338</v>
      </c>
      <c r="C88" s="191" t="s">
        <v>339</v>
      </c>
      <c r="D88" s="183"/>
      <c r="E88" s="198"/>
    </row>
    <row r="89" spans="1:5" x14ac:dyDescent="0.2">
      <c r="A89" s="240"/>
      <c r="B89" s="191" t="s">
        <v>333</v>
      </c>
      <c r="C89" s="191" t="s">
        <v>365</v>
      </c>
      <c r="D89" s="183"/>
      <c r="E89" s="198"/>
    </row>
    <row r="90" spans="1:5" x14ac:dyDescent="0.2">
      <c r="A90" s="240"/>
      <c r="B90" s="191" t="s">
        <v>290</v>
      </c>
      <c r="C90" s="191" t="s">
        <v>340</v>
      </c>
      <c r="D90" s="183"/>
      <c r="E90" s="198"/>
    </row>
    <row r="91" spans="1:5" x14ac:dyDescent="0.2">
      <c r="A91" s="240"/>
      <c r="B91" s="191" t="s">
        <v>106</v>
      </c>
      <c r="C91" s="191" t="s">
        <v>341</v>
      </c>
      <c r="D91" s="183"/>
      <c r="E91" s="198"/>
    </row>
    <row r="92" spans="1:5" x14ac:dyDescent="0.2">
      <c r="A92" s="241"/>
      <c r="B92" s="191" t="s">
        <v>305</v>
      </c>
      <c r="C92" s="191" t="s">
        <v>342</v>
      </c>
      <c r="D92" s="183"/>
      <c r="E92" s="184"/>
    </row>
    <row r="93" spans="1:5" ht="24" x14ac:dyDescent="0.2">
      <c r="A93" s="243" t="s">
        <v>102</v>
      </c>
      <c r="B93" s="191" t="s">
        <v>333</v>
      </c>
      <c r="C93" s="191" t="s">
        <v>343</v>
      </c>
      <c r="D93" s="183"/>
      <c r="E93" s="184"/>
    </row>
    <row r="94" spans="1:5" x14ac:dyDescent="0.2">
      <c r="A94" s="244"/>
      <c r="B94" s="191" t="s">
        <v>290</v>
      </c>
      <c r="C94" s="191" t="s">
        <v>344</v>
      </c>
      <c r="D94" s="183"/>
      <c r="E94" s="184"/>
    </row>
    <row r="95" spans="1:5" x14ac:dyDescent="0.2">
      <c r="A95" s="244"/>
      <c r="B95" s="196" t="s">
        <v>106</v>
      </c>
      <c r="C95" s="196" t="s">
        <v>345</v>
      </c>
      <c r="D95" s="183"/>
      <c r="E95" s="184"/>
    </row>
    <row r="96" spans="1:5" x14ac:dyDescent="0.2">
      <c r="A96" s="245"/>
      <c r="B96" s="196" t="s">
        <v>305</v>
      </c>
      <c r="C96" s="196" t="s">
        <v>346</v>
      </c>
      <c r="D96" s="183"/>
      <c r="E96" s="184"/>
    </row>
    <row r="97" spans="1:5" x14ac:dyDescent="0.2">
      <c r="A97" s="244" t="s">
        <v>103</v>
      </c>
      <c r="B97" s="195" t="s">
        <v>347</v>
      </c>
      <c r="C97" s="193" t="s">
        <v>348</v>
      </c>
      <c r="D97" s="183"/>
      <c r="E97" s="198"/>
    </row>
    <row r="98" spans="1:5" x14ac:dyDescent="0.2">
      <c r="A98" s="245"/>
      <c r="B98" s="200" t="s">
        <v>320</v>
      </c>
      <c r="C98" s="196" t="s">
        <v>349</v>
      </c>
      <c r="D98" s="183"/>
      <c r="E98" s="184"/>
    </row>
    <row r="99" spans="1:5" x14ac:dyDescent="0.2">
      <c r="A99" s="238" t="s">
        <v>104</v>
      </c>
      <c r="B99" s="196" t="s">
        <v>322</v>
      </c>
      <c r="C99" s="193" t="s">
        <v>350</v>
      </c>
      <c r="D99" s="183"/>
      <c r="E99" s="184"/>
    </row>
    <row r="100" spans="1:5" x14ac:dyDescent="0.2">
      <c r="A100" s="238"/>
      <c r="B100" s="191" t="s">
        <v>324</v>
      </c>
      <c r="C100" s="191" t="s">
        <v>351</v>
      </c>
      <c r="D100" s="183"/>
      <c r="E100" s="184"/>
    </row>
    <row r="101" spans="1:5" x14ac:dyDescent="0.2">
      <c r="A101" s="238"/>
      <c r="B101" s="191" t="s">
        <v>352</v>
      </c>
      <c r="C101" s="191" t="s">
        <v>353</v>
      </c>
      <c r="D101" s="183"/>
      <c r="E101" s="184"/>
    </row>
    <row r="102" spans="1:5" x14ac:dyDescent="0.2">
      <c r="A102" s="232" t="s">
        <v>354</v>
      </c>
      <c r="B102" s="233"/>
      <c r="C102" s="191" t="s">
        <v>355</v>
      </c>
      <c r="D102" s="183"/>
      <c r="E102" s="184"/>
    </row>
    <row r="103" spans="1:5" x14ac:dyDescent="0.2">
      <c r="A103" s="238" t="s">
        <v>105</v>
      </c>
      <c r="B103" s="239"/>
      <c r="C103" s="201" t="s">
        <v>356</v>
      </c>
      <c r="D103" s="183"/>
      <c r="E103" s="184"/>
    </row>
    <row r="104" spans="1:5" x14ac:dyDescent="0.2">
      <c r="A104" s="232" t="s">
        <v>106</v>
      </c>
      <c r="B104" s="233"/>
      <c r="C104" s="191" t="s">
        <v>357</v>
      </c>
      <c r="D104" s="183"/>
      <c r="E104" s="184"/>
    </row>
    <row r="105" spans="1:5" x14ac:dyDescent="0.2">
      <c r="A105" s="234" t="s">
        <v>107</v>
      </c>
      <c r="B105" s="235"/>
      <c r="C105" s="202" t="s">
        <v>363</v>
      </c>
      <c r="D105" s="183"/>
      <c r="E105" s="184"/>
    </row>
    <row r="106" spans="1:5" ht="24" x14ac:dyDescent="0.2">
      <c r="A106" s="236" t="s">
        <v>108</v>
      </c>
      <c r="B106" s="237"/>
      <c r="C106" s="201" t="s">
        <v>367</v>
      </c>
      <c r="D106" s="185"/>
      <c r="E106" s="184"/>
    </row>
    <row r="107" spans="1:5" x14ac:dyDescent="0.2">
      <c r="C107" s="199"/>
      <c r="D107" s="197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3" zoomScale="90" zoomScaleNormal="100" zoomScaleSheetLayoutView="90" workbookViewId="0">
      <selection activeCell="G16" sqref="G16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12"/>
      <c r="I1" s="2" t="s">
        <v>82</v>
      </c>
    </row>
    <row r="2" spans="1:9" ht="15" customHeight="1" x14ac:dyDescent="0.2">
      <c r="I2" s="2" t="s">
        <v>371</v>
      </c>
    </row>
    <row r="3" spans="1:9" ht="15" customHeight="1" x14ac:dyDescent="0.2">
      <c r="I3" s="2" t="s">
        <v>372</v>
      </c>
    </row>
    <row r="4" spans="1:9" ht="15" customHeight="1" x14ac:dyDescent="0.2">
      <c r="G4" s="72"/>
      <c r="H4" s="3"/>
      <c r="I4" s="2"/>
    </row>
    <row r="5" spans="1:9" ht="15" customHeight="1" x14ac:dyDescent="0.2"/>
    <row r="6" spans="1:9" ht="29.25" customHeight="1" x14ac:dyDescent="0.2">
      <c r="D6" s="258" t="s">
        <v>88</v>
      </c>
      <c r="E6" s="258"/>
      <c r="F6" s="258"/>
      <c r="G6" s="258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59" t="s">
        <v>83</v>
      </c>
      <c r="C8" s="259"/>
      <c r="D8" s="260"/>
      <c r="E8" s="126" t="s">
        <v>84</v>
      </c>
      <c r="F8" s="127">
        <v>300000</v>
      </c>
      <c r="G8" s="6"/>
      <c r="H8" s="53"/>
      <c r="I8" s="99"/>
    </row>
    <row r="9" spans="1:9" ht="31.5" customHeight="1" thickTop="1" thickBot="1" x14ac:dyDescent="0.25">
      <c r="B9" s="259" t="s">
        <v>192</v>
      </c>
      <c r="C9" s="259"/>
      <c r="D9" s="261"/>
      <c r="E9" s="124" t="s">
        <v>84</v>
      </c>
      <c r="F9" s="125">
        <v>300000</v>
      </c>
      <c r="G9" s="6"/>
      <c r="H9" s="53"/>
      <c r="I9" s="99"/>
    </row>
    <row r="10" spans="1:9" ht="25.5" customHeight="1" thickTop="1" thickBot="1" x14ac:dyDescent="0.25">
      <c r="D10" s="109"/>
      <c r="E10" s="109" t="s">
        <v>369</v>
      </c>
      <c r="F10" s="109"/>
    </row>
    <row r="11" spans="1:9" s="113" customFormat="1" ht="51" customHeight="1" thickTop="1" x14ac:dyDescent="0.2">
      <c r="B11" s="114" t="s">
        <v>85</v>
      </c>
      <c r="C11" s="115" t="s">
        <v>86</v>
      </c>
      <c r="D11" s="262" t="s">
        <v>222</v>
      </c>
      <c r="E11" s="263"/>
      <c r="F11" s="263"/>
      <c r="G11" s="116" t="s">
        <v>230</v>
      </c>
      <c r="H11" s="117" t="s">
        <v>223</v>
      </c>
      <c r="I11" s="118" t="s">
        <v>231</v>
      </c>
    </row>
    <row r="12" spans="1:9" ht="30" customHeight="1" x14ac:dyDescent="0.2">
      <c r="B12" s="128">
        <v>44609</v>
      </c>
      <c r="C12" s="129">
        <v>44609</v>
      </c>
      <c r="D12" s="256" t="s">
        <v>373</v>
      </c>
      <c r="E12" s="257"/>
      <c r="F12" s="257"/>
      <c r="G12" s="119">
        <v>100000</v>
      </c>
      <c r="H12" s="120"/>
      <c r="I12" s="121">
        <f t="shared" ref="I12:I20" si="0">SUM(G12:H12)</f>
        <v>100000</v>
      </c>
    </row>
    <row r="13" spans="1:9" ht="30" customHeight="1" x14ac:dyDescent="0.2">
      <c r="B13" s="130"/>
      <c r="C13" s="129"/>
      <c r="D13" s="256" t="s">
        <v>374</v>
      </c>
      <c r="E13" s="257"/>
      <c r="F13" s="257"/>
      <c r="G13" s="119">
        <v>50000</v>
      </c>
      <c r="H13" s="120"/>
      <c r="I13" s="121">
        <f t="shared" si="0"/>
        <v>50000</v>
      </c>
    </row>
    <row r="14" spans="1:9" ht="30" customHeight="1" x14ac:dyDescent="0.2">
      <c r="B14" s="130"/>
      <c r="C14" s="129"/>
      <c r="D14" s="256" t="s">
        <v>375</v>
      </c>
      <c r="E14" s="257"/>
      <c r="F14" s="257"/>
      <c r="G14" s="119">
        <v>50000</v>
      </c>
      <c r="H14" s="120"/>
      <c r="I14" s="121">
        <f t="shared" si="0"/>
        <v>50000</v>
      </c>
    </row>
    <row r="15" spans="1:9" ht="30" customHeight="1" x14ac:dyDescent="0.2">
      <c r="B15" s="130"/>
      <c r="C15" s="129"/>
      <c r="D15" s="256" t="s">
        <v>376</v>
      </c>
      <c r="E15" s="257"/>
      <c r="F15" s="257"/>
      <c r="G15" s="119">
        <v>100000</v>
      </c>
      <c r="H15" s="120"/>
      <c r="I15" s="121">
        <f t="shared" si="0"/>
        <v>100000</v>
      </c>
    </row>
    <row r="16" spans="1:9" ht="30" customHeight="1" x14ac:dyDescent="0.2">
      <c r="B16" s="130"/>
      <c r="C16" s="129"/>
      <c r="D16" s="256"/>
      <c r="E16" s="257"/>
      <c r="F16" s="257"/>
      <c r="G16" s="119"/>
      <c r="H16" s="120"/>
      <c r="I16" s="121">
        <f t="shared" si="0"/>
        <v>0</v>
      </c>
    </row>
    <row r="17" spans="2:9" ht="30" customHeight="1" x14ac:dyDescent="0.2">
      <c r="B17" s="130"/>
      <c r="C17" s="129"/>
      <c r="D17" s="256"/>
      <c r="E17" s="257"/>
      <c r="F17" s="257"/>
      <c r="G17" s="119"/>
      <c r="H17" s="120"/>
      <c r="I17" s="121">
        <f t="shared" si="0"/>
        <v>0</v>
      </c>
    </row>
    <row r="18" spans="2:9" ht="30" customHeight="1" x14ac:dyDescent="0.2">
      <c r="B18" s="130"/>
      <c r="C18" s="129"/>
      <c r="D18" s="256"/>
      <c r="E18" s="257"/>
      <c r="F18" s="257"/>
      <c r="G18" s="119"/>
      <c r="H18" s="120"/>
      <c r="I18" s="121">
        <f t="shared" si="0"/>
        <v>0</v>
      </c>
    </row>
    <row r="19" spans="2:9" ht="30" customHeight="1" x14ac:dyDescent="0.2">
      <c r="B19" s="130"/>
      <c r="C19" s="129"/>
      <c r="D19" s="256"/>
      <c r="E19" s="257"/>
      <c r="F19" s="257"/>
      <c r="G19" s="119"/>
      <c r="H19" s="120"/>
      <c r="I19" s="121">
        <f t="shared" si="0"/>
        <v>0</v>
      </c>
    </row>
    <row r="20" spans="2:9" ht="30" customHeight="1" thickBot="1" x14ac:dyDescent="0.25">
      <c r="B20" s="110"/>
      <c r="C20" s="131" t="s">
        <v>87</v>
      </c>
      <c r="D20" s="264"/>
      <c r="E20" s="265"/>
      <c r="F20" s="265"/>
      <c r="G20" s="122">
        <f>SUM(G12:G19)</f>
        <v>300000</v>
      </c>
      <c r="H20" s="123">
        <f>SUM(H12:H19)</f>
        <v>0</v>
      </c>
      <c r="I20" s="121">
        <f t="shared" si="0"/>
        <v>300000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view="pageBreakPreview" topLeftCell="A28" zoomScaleNormal="100" zoomScaleSheetLayoutView="100" workbookViewId="0">
      <selection activeCell="C32" sqref="C32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11"/>
      <c r="B1" s="8"/>
      <c r="C1" s="8"/>
      <c r="D1" s="8"/>
      <c r="E1" s="8"/>
      <c r="F1" s="14" t="s">
        <v>239</v>
      </c>
      <c r="G1" s="8"/>
    </row>
    <row r="2" spans="1:7" ht="14.4" x14ac:dyDescent="0.2">
      <c r="A2" s="266" t="s">
        <v>241</v>
      </c>
      <c r="B2" s="266"/>
      <c r="C2" s="266"/>
      <c r="D2" s="266"/>
      <c r="E2" s="266"/>
      <c r="F2" s="266"/>
      <c r="G2" s="9"/>
    </row>
    <row r="3" spans="1:7" ht="14.4" x14ac:dyDescent="0.2">
      <c r="A3" s="8"/>
      <c r="B3" s="27" t="s">
        <v>377</v>
      </c>
      <c r="C3" s="27"/>
      <c r="D3" s="27"/>
      <c r="E3" s="27"/>
      <c r="F3" s="9"/>
      <c r="G3" s="9"/>
    </row>
    <row r="4" spans="1:7" ht="14.4" x14ac:dyDescent="0.2">
      <c r="A4" s="8"/>
      <c r="B4" s="211" t="s">
        <v>378</v>
      </c>
      <c r="C4" s="212"/>
      <c r="D4" s="212"/>
      <c r="E4" s="212"/>
      <c r="F4" s="23"/>
      <c r="G4" s="9"/>
    </row>
    <row r="5" spans="1:7" x14ac:dyDescent="0.2">
      <c r="A5" s="9"/>
      <c r="B5" s="9"/>
      <c r="C5" s="9"/>
      <c r="D5" s="9"/>
      <c r="E5" s="9"/>
      <c r="F5" s="14" t="s">
        <v>109</v>
      </c>
      <c r="G5" s="8"/>
    </row>
    <row r="6" spans="1:7" ht="20.100000000000001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2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2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2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2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2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2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2">
      <c r="A13" s="22">
        <v>6</v>
      </c>
      <c r="B13" s="34" t="s">
        <v>55</v>
      </c>
      <c r="C13" s="26">
        <v>0</v>
      </c>
      <c r="D13" s="26">
        <v>40000</v>
      </c>
      <c r="E13" s="26">
        <v>28000</v>
      </c>
      <c r="F13" s="18"/>
      <c r="G13" s="8"/>
    </row>
    <row r="14" spans="1:7" ht="20.100000000000001" customHeight="1" x14ac:dyDescent="0.2">
      <c r="A14" s="22">
        <v>7</v>
      </c>
      <c r="B14" s="34" t="s">
        <v>59</v>
      </c>
      <c r="C14" s="26">
        <v>0</v>
      </c>
      <c r="D14" s="26">
        <v>0</v>
      </c>
      <c r="E14" s="26">
        <v>0</v>
      </c>
      <c r="F14" s="18"/>
      <c r="G14" s="8"/>
    </row>
    <row r="15" spans="1:7" ht="20.100000000000001" customHeight="1" x14ac:dyDescent="0.2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7" ht="20.100000000000001" customHeight="1" x14ac:dyDescent="0.2">
      <c r="A16" s="35"/>
      <c r="B16" s="36" t="s">
        <v>60</v>
      </c>
      <c r="C16" s="37">
        <f>SUM(C8:C15)</f>
        <v>0</v>
      </c>
      <c r="D16" s="37">
        <f>SUM(D8:D15)</f>
        <v>40000</v>
      </c>
      <c r="E16" s="37">
        <v>0</v>
      </c>
      <c r="F16" s="15"/>
      <c r="G16" s="8"/>
    </row>
    <row r="17" spans="1:7" ht="20.100000000000001" customHeight="1" x14ac:dyDescent="0.2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2">
      <c r="A18" s="22">
        <v>1</v>
      </c>
      <c r="B18" s="34" t="s">
        <v>5</v>
      </c>
      <c r="C18" s="26">
        <v>20000</v>
      </c>
      <c r="D18" s="26">
        <v>10000</v>
      </c>
      <c r="E18" s="26">
        <v>10000</v>
      </c>
      <c r="F18" s="18"/>
      <c r="G18" s="8"/>
    </row>
    <row r="19" spans="1:7" ht="20.100000000000001" customHeight="1" x14ac:dyDescent="0.2">
      <c r="A19" s="22">
        <v>2</v>
      </c>
      <c r="B19" s="34" t="s">
        <v>97</v>
      </c>
      <c r="C19" s="26">
        <v>26000</v>
      </c>
      <c r="D19" s="26">
        <v>59720</v>
      </c>
      <c r="E19" s="26">
        <v>44000</v>
      </c>
      <c r="F19" s="18"/>
      <c r="G19" s="8"/>
    </row>
    <row r="20" spans="1:7" ht="20.100000000000001" customHeight="1" x14ac:dyDescent="0.2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2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2">
      <c r="A22" s="22">
        <v>5</v>
      </c>
      <c r="B22" s="34" t="s">
        <v>8</v>
      </c>
      <c r="C22" s="26">
        <v>1749</v>
      </c>
      <c r="D22" s="26">
        <v>0</v>
      </c>
      <c r="E22" s="26">
        <v>0</v>
      </c>
      <c r="F22" s="18"/>
      <c r="G22" s="8"/>
    </row>
    <row r="23" spans="1:7" ht="20.100000000000001" customHeight="1" x14ac:dyDescent="0.2">
      <c r="A23" s="106">
        <v>6</v>
      </c>
      <c r="B23" s="34" t="s">
        <v>9</v>
      </c>
      <c r="C23" s="26"/>
      <c r="D23" s="26">
        <v>0</v>
      </c>
      <c r="E23" s="26">
        <v>0</v>
      </c>
      <c r="F23" s="18"/>
      <c r="G23" s="8"/>
    </row>
    <row r="24" spans="1:7" ht="20.100000000000001" customHeight="1" x14ac:dyDescent="0.2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2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2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2">
      <c r="A27" s="106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2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2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2">
      <c r="A30" s="106">
        <v>13</v>
      </c>
      <c r="B30" s="34" t="s">
        <v>16</v>
      </c>
      <c r="C30" s="26">
        <v>0</v>
      </c>
      <c r="D30" s="26">
        <v>648</v>
      </c>
      <c r="E30" s="26">
        <v>216</v>
      </c>
      <c r="F30" s="18"/>
      <c r="G30" s="8"/>
    </row>
    <row r="31" spans="1:7" ht="20.100000000000001" customHeight="1" x14ac:dyDescent="0.2">
      <c r="A31" s="106">
        <v>14</v>
      </c>
      <c r="B31" s="34" t="s">
        <v>17</v>
      </c>
      <c r="C31" s="26">
        <v>2251</v>
      </c>
      <c r="D31" s="26">
        <v>19632</v>
      </c>
      <c r="E31" s="26">
        <v>0</v>
      </c>
      <c r="F31" s="203">
        <f>IFERROR(C31/C32, "")</f>
        <v>4.5019999999999998E-2</v>
      </c>
      <c r="G31" s="8"/>
    </row>
    <row r="32" spans="1:7" ht="20.100000000000001" customHeight="1" x14ac:dyDescent="0.2">
      <c r="A32" s="106"/>
      <c r="B32" s="34" t="s">
        <v>18</v>
      </c>
      <c r="C32" s="26">
        <f>SUM(C18:C31)</f>
        <v>50000</v>
      </c>
      <c r="D32" s="26">
        <v>90000</v>
      </c>
      <c r="E32" s="26">
        <f>SUM(E18:E31)</f>
        <v>54216</v>
      </c>
      <c r="F32" s="18"/>
      <c r="G32" s="8"/>
    </row>
    <row r="33" spans="1:7" ht="20.100000000000001" customHeight="1" x14ac:dyDescent="0.2">
      <c r="A33" s="17"/>
      <c r="B33" s="34" t="s">
        <v>19</v>
      </c>
      <c r="C33" s="26">
        <f>C16-C32</f>
        <v>-50000</v>
      </c>
      <c r="D33" s="26">
        <f>D16-D32</f>
        <v>-50000</v>
      </c>
      <c r="E33" s="26">
        <f>E16-E32</f>
        <v>-54216</v>
      </c>
      <c r="F33" s="18"/>
      <c r="G33" s="8"/>
    </row>
    <row r="34" spans="1:7" ht="15" customHeight="1" x14ac:dyDescent="0.2">
      <c r="A34" s="8"/>
      <c r="B34" s="38"/>
      <c r="C34" s="9"/>
      <c r="D34" s="9"/>
      <c r="E34" s="9"/>
      <c r="F34" s="9"/>
      <c r="G34" s="9"/>
    </row>
    <row r="35" spans="1:7" ht="15" customHeight="1" x14ac:dyDescent="0.2">
      <c r="A35" s="8"/>
      <c r="B35" s="38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1"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1"/>
  <sheetViews>
    <sheetView view="pageBreakPreview" zoomScale="73" zoomScaleNormal="100" zoomScaleSheetLayoutView="73" workbookViewId="0">
      <selection activeCell="H20" sqref="H20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11"/>
      <c r="B1" s="8"/>
      <c r="C1" s="8"/>
      <c r="D1" s="272" t="s">
        <v>158</v>
      </c>
      <c r="E1" s="272"/>
      <c r="F1" s="272"/>
      <c r="G1" s="272"/>
      <c r="H1" s="272"/>
      <c r="I1" s="8"/>
    </row>
    <row r="2" spans="1:9" x14ac:dyDescent="0.2">
      <c r="A2" s="8"/>
      <c r="B2" s="274" t="s">
        <v>379</v>
      </c>
      <c r="C2" s="275"/>
      <c r="D2" s="275"/>
      <c r="E2" s="275"/>
      <c r="F2" s="275"/>
      <c r="G2" s="275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73" t="s">
        <v>57</v>
      </c>
      <c r="B4" s="273"/>
      <c r="C4" s="273"/>
      <c r="D4" s="273"/>
      <c r="E4" s="24"/>
      <c r="F4" s="9"/>
      <c r="G4" s="9"/>
      <c r="H4" s="14" t="s">
        <v>20</v>
      </c>
      <c r="I4" s="8"/>
    </row>
    <row r="5" spans="1:9" ht="30" customHeight="1" x14ac:dyDescent="0.2">
      <c r="A5" s="267" t="s">
        <v>21</v>
      </c>
      <c r="B5" s="268"/>
      <c r="C5" s="268"/>
      <c r="D5" s="269"/>
      <c r="E5" s="276" t="s">
        <v>22</v>
      </c>
      <c r="F5" s="269"/>
      <c r="G5" s="12" t="s">
        <v>23</v>
      </c>
      <c r="H5" s="12" t="s">
        <v>24</v>
      </c>
      <c r="I5" s="8"/>
    </row>
    <row r="6" spans="1:9" ht="30" customHeight="1" x14ac:dyDescent="0.2">
      <c r="A6" s="13" t="s">
        <v>25</v>
      </c>
      <c r="B6" s="21">
        <v>1</v>
      </c>
      <c r="C6" s="23" t="s">
        <v>95</v>
      </c>
      <c r="D6" s="18" t="s">
        <v>380</v>
      </c>
      <c r="E6" s="270" t="s">
        <v>381</v>
      </c>
      <c r="F6" s="271"/>
      <c r="G6" s="39">
        <v>50000</v>
      </c>
      <c r="H6" s="18"/>
      <c r="I6" s="8"/>
    </row>
    <row r="7" spans="1:9" ht="30" customHeight="1" x14ac:dyDescent="0.2">
      <c r="A7" s="13" t="s">
        <v>25</v>
      </c>
      <c r="B7" s="21"/>
      <c r="C7" s="23" t="s">
        <v>95</v>
      </c>
      <c r="D7" s="18"/>
      <c r="E7" s="270"/>
      <c r="F7" s="271"/>
      <c r="G7" s="39">
        <v>0</v>
      </c>
      <c r="H7" s="18"/>
      <c r="I7" s="8"/>
    </row>
    <row r="8" spans="1:9" ht="30" customHeight="1" x14ac:dyDescent="0.2">
      <c r="A8" s="13" t="s">
        <v>25</v>
      </c>
      <c r="B8" s="21"/>
      <c r="C8" s="23" t="s">
        <v>95</v>
      </c>
      <c r="D8" s="18"/>
      <c r="E8" s="270"/>
      <c r="F8" s="271"/>
      <c r="G8" s="39">
        <v>0</v>
      </c>
      <c r="H8" s="18"/>
      <c r="I8" s="8"/>
    </row>
    <row r="9" spans="1:9" ht="30" customHeight="1" x14ac:dyDescent="0.2">
      <c r="A9" s="13" t="s">
        <v>25</v>
      </c>
      <c r="B9" s="21"/>
      <c r="C9" s="23" t="s">
        <v>95</v>
      </c>
      <c r="D9" s="18"/>
      <c r="E9" s="270"/>
      <c r="F9" s="271"/>
      <c r="G9" s="39">
        <v>0</v>
      </c>
      <c r="H9" s="18"/>
      <c r="I9" s="8"/>
    </row>
    <row r="10" spans="1:9" ht="30" customHeight="1" x14ac:dyDescent="0.2">
      <c r="A10" s="267" t="s">
        <v>26</v>
      </c>
      <c r="B10" s="268"/>
      <c r="C10" s="268"/>
      <c r="D10" s="268"/>
      <c r="E10" s="268"/>
      <c r="F10" s="269"/>
      <c r="G10" s="39">
        <f>SUM(G6:G9)</f>
        <v>50000</v>
      </c>
      <c r="H10" s="18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72"/>
      <c r="E13" s="272"/>
      <c r="F13" s="272"/>
      <c r="G13" s="272"/>
      <c r="H13" s="272"/>
      <c r="I13" s="8"/>
    </row>
    <row r="14" spans="1:9" ht="19.5" customHeight="1" x14ac:dyDescent="0.2">
      <c r="A14" s="273" t="s">
        <v>58</v>
      </c>
      <c r="B14" s="273"/>
      <c r="C14" s="273"/>
      <c r="D14" s="273"/>
      <c r="E14" s="9"/>
      <c r="F14" s="9"/>
      <c r="G14" s="9"/>
      <c r="H14" s="14" t="s">
        <v>20</v>
      </c>
      <c r="I14" s="8"/>
    </row>
    <row r="15" spans="1:9" ht="30" customHeight="1" x14ac:dyDescent="0.2">
      <c r="A15" s="267" t="s">
        <v>21</v>
      </c>
      <c r="B15" s="268"/>
      <c r="C15" s="268"/>
      <c r="D15" s="269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2">
      <c r="A16" s="40" t="s">
        <v>25</v>
      </c>
      <c r="B16" s="24">
        <v>1</v>
      </c>
      <c r="C16" s="8" t="s">
        <v>382</v>
      </c>
      <c r="D16" s="15" t="s">
        <v>383</v>
      </c>
      <c r="E16" s="18" t="s">
        <v>384</v>
      </c>
      <c r="F16" s="18" t="s">
        <v>385</v>
      </c>
      <c r="G16" s="26">
        <v>20000</v>
      </c>
      <c r="H16" s="213">
        <v>1</v>
      </c>
      <c r="I16" s="8"/>
    </row>
    <row r="17" spans="1:9" ht="30" customHeight="1" x14ac:dyDescent="0.2">
      <c r="A17" s="16"/>
      <c r="B17" s="9"/>
      <c r="C17" s="9"/>
      <c r="D17" s="15"/>
      <c r="E17" s="18"/>
      <c r="F17" s="18"/>
      <c r="G17" s="26">
        <v>0</v>
      </c>
      <c r="H17" s="18"/>
      <c r="I17" s="8"/>
    </row>
    <row r="18" spans="1:9" ht="30" customHeight="1" x14ac:dyDescent="0.2">
      <c r="A18" s="16"/>
      <c r="B18" s="9"/>
      <c r="C18" s="9"/>
      <c r="D18" s="15"/>
      <c r="E18" s="18"/>
      <c r="F18" s="15"/>
      <c r="G18" s="37">
        <v>0</v>
      </c>
      <c r="H18" s="18"/>
      <c r="I18" s="8"/>
    </row>
    <row r="19" spans="1:9" ht="30" customHeight="1" x14ac:dyDescent="0.2">
      <c r="A19" s="17"/>
      <c r="B19" s="23"/>
      <c r="C19" s="23"/>
      <c r="D19" s="18"/>
      <c r="E19" s="23"/>
      <c r="F19" s="33" t="s">
        <v>29</v>
      </c>
      <c r="G19" s="41">
        <f>SUM(G16:G18)</f>
        <v>20000</v>
      </c>
      <c r="H19" s="18"/>
      <c r="I19" s="8"/>
    </row>
    <row r="20" spans="1:9" ht="30" customHeight="1" x14ac:dyDescent="0.2">
      <c r="A20" s="40" t="s">
        <v>25</v>
      </c>
      <c r="B20" s="24">
        <v>2</v>
      </c>
      <c r="C20" s="8" t="s">
        <v>95</v>
      </c>
      <c r="D20" s="15" t="s">
        <v>386</v>
      </c>
      <c r="E20" s="18" t="s">
        <v>387</v>
      </c>
      <c r="F20" s="18" t="s">
        <v>388</v>
      </c>
      <c r="G20" s="26">
        <v>26000</v>
      </c>
      <c r="H20" s="213">
        <v>2</v>
      </c>
      <c r="I20" s="8"/>
    </row>
    <row r="21" spans="1:9" ht="30" customHeight="1" x14ac:dyDescent="0.2">
      <c r="A21" s="16"/>
      <c r="B21" s="9"/>
      <c r="C21" s="9"/>
      <c r="D21" s="15"/>
      <c r="E21" s="18"/>
      <c r="F21" s="18"/>
      <c r="G21" s="26">
        <v>0</v>
      </c>
      <c r="H21" s="18"/>
      <c r="I21" s="8"/>
    </row>
    <row r="22" spans="1:9" ht="30" customHeight="1" x14ac:dyDescent="0.2">
      <c r="A22" s="16"/>
      <c r="B22" s="9"/>
      <c r="C22" s="9"/>
      <c r="D22" s="15"/>
      <c r="E22" s="18"/>
      <c r="F22" s="18"/>
      <c r="G22" s="26">
        <v>0</v>
      </c>
      <c r="H22" s="18"/>
      <c r="I22" s="8"/>
    </row>
    <row r="23" spans="1:9" ht="30" customHeight="1" x14ac:dyDescent="0.2">
      <c r="A23" s="17"/>
      <c r="B23" s="23"/>
      <c r="C23" s="23"/>
      <c r="D23" s="18"/>
      <c r="E23" s="23"/>
      <c r="F23" s="18" t="s">
        <v>30</v>
      </c>
      <c r="G23" s="26">
        <f>SUM(G20:G22)</f>
        <v>26000</v>
      </c>
      <c r="H23" s="18"/>
      <c r="I23" s="8"/>
    </row>
    <row r="24" spans="1:9" ht="30" customHeight="1" x14ac:dyDescent="0.2">
      <c r="A24" s="40" t="s">
        <v>25</v>
      </c>
      <c r="B24" s="24">
        <v>5</v>
      </c>
      <c r="C24" s="8" t="s">
        <v>95</v>
      </c>
      <c r="D24" s="15" t="s">
        <v>389</v>
      </c>
      <c r="E24" s="18" t="s">
        <v>390</v>
      </c>
      <c r="F24" s="18" t="s">
        <v>391</v>
      </c>
      <c r="G24" s="26">
        <v>1749</v>
      </c>
      <c r="H24" s="213">
        <v>3</v>
      </c>
      <c r="I24" s="8"/>
    </row>
    <row r="25" spans="1:9" ht="30" customHeight="1" x14ac:dyDescent="0.2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customHeight="1" x14ac:dyDescent="0.2">
      <c r="A26" s="16"/>
      <c r="B26" s="9"/>
      <c r="C26" s="9"/>
      <c r="D26" s="15"/>
      <c r="E26" s="18"/>
      <c r="F26" s="18"/>
      <c r="G26" s="26">
        <v>0</v>
      </c>
      <c r="H26" s="18"/>
      <c r="I26" s="8"/>
    </row>
    <row r="27" spans="1:9" ht="30" customHeight="1" x14ac:dyDescent="0.2">
      <c r="A27" s="17"/>
      <c r="B27" s="23"/>
      <c r="C27" s="23"/>
      <c r="D27" s="18"/>
      <c r="E27" s="23"/>
      <c r="F27" s="18" t="s">
        <v>29</v>
      </c>
      <c r="G27" s="26">
        <f>SUM(G24:G26)</f>
        <v>1749</v>
      </c>
      <c r="H27" s="18"/>
      <c r="I27" s="8"/>
    </row>
    <row r="28" spans="1:9" ht="30" customHeight="1" x14ac:dyDescent="0.2">
      <c r="A28" s="40" t="s">
        <v>25</v>
      </c>
      <c r="B28" s="24"/>
      <c r="C28" s="8" t="s">
        <v>95</v>
      </c>
      <c r="D28" s="15"/>
      <c r="E28" s="18"/>
      <c r="F28" s="18"/>
      <c r="G28" s="26">
        <v>0</v>
      </c>
      <c r="H28" s="18"/>
      <c r="I28" s="8"/>
    </row>
    <row r="29" spans="1:9" ht="30" customHeight="1" x14ac:dyDescent="0.2">
      <c r="A29" s="16"/>
      <c r="B29" s="207"/>
      <c r="C29" s="207"/>
      <c r="D29" s="15"/>
      <c r="E29" s="18"/>
      <c r="F29" s="18"/>
      <c r="G29" s="26">
        <v>0</v>
      </c>
      <c r="H29" s="18"/>
      <c r="I29" s="8"/>
    </row>
    <row r="30" spans="1:9" ht="30" customHeight="1" x14ac:dyDescent="0.2">
      <c r="A30" s="16"/>
      <c r="B30" s="207"/>
      <c r="C30" s="207"/>
      <c r="D30" s="15"/>
      <c r="E30" s="18"/>
      <c r="F30" s="18"/>
      <c r="G30" s="26">
        <v>0</v>
      </c>
      <c r="H30" s="18"/>
      <c r="I30" s="8"/>
    </row>
    <row r="31" spans="1:9" ht="30" customHeight="1" x14ac:dyDescent="0.2">
      <c r="A31" s="17"/>
      <c r="B31" s="23"/>
      <c r="C31" s="23"/>
      <c r="D31" s="18"/>
      <c r="E31" s="23"/>
      <c r="F31" s="18" t="s">
        <v>29</v>
      </c>
      <c r="G31" s="26">
        <f>SUM(G28:G30)</f>
        <v>0</v>
      </c>
      <c r="H31" s="18"/>
      <c r="I31" s="8"/>
    </row>
    <row r="32" spans="1:9" ht="30" customHeight="1" x14ac:dyDescent="0.2">
      <c r="A32" s="40" t="s">
        <v>25</v>
      </c>
      <c r="B32" s="24">
        <v>14</v>
      </c>
      <c r="C32" s="8" t="s">
        <v>95</v>
      </c>
      <c r="D32" s="15" t="s">
        <v>17</v>
      </c>
      <c r="E32" s="18"/>
      <c r="F32" s="203">
        <f>IFERROR(G32/G34, "")</f>
        <v>4.5019999999999998E-2</v>
      </c>
      <c r="G32" s="26">
        <v>2251</v>
      </c>
      <c r="H32" s="18"/>
      <c r="I32" s="8"/>
    </row>
    <row r="33" spans="1:9" ht="30" customHeight="1" x14ac:dyDescent="0.2">
      <c r="A33" s="17"/>
      <c r="B33" s="23"/>
      <c r="C33" s="23"/>
      <c r="D33" s="18"/>
      <c r="E33" s="23"/>
      <c r="F33" s="18" t="s">
        <v>29</v>
      </c>
      <c r="G33" s="26">
        <f>SUM(G32:G32)</f>
        <v>2251</v>
      </c>
      <c r="H33" s="18"/>
      <c r="I33" s="8"/>
    </row>
    <row r="34" spans="1:9" ht="30" customHeight="1" x14ac:dyDescent="0.2">
      <c r="A34" s="17"/>
      <c r="B34" s="23"/>
      <c r="C34" s="23"/>
      <c r="D34" s="23"/>
      <c r="E34" s="23"/>
      <c r="F34" s="18" t="s">
        <v>31</v>
      </c>
      <c r="G34" s="26">
        <f>SUM(G33,G31,G27,G23,G19)</f>
        <v>50000</v>
      </c>
      <c r="H34" s="18"/>
      <c r="I34" s="8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2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\siryoh\mitumori\bu-su mitumori.pdf" xr:uid="{84397C92-745A-4E90-A6D6-2EDEBA2DBD1E}"/>
    <hyperlink ref="H20" r:id="rId2" display="../siryoh/mitumori/marusaku mitumori2.pdf" xr:uid="{1EDB91AE-09B9-498A-8326-A1D70F1FDF3B}"/>
    <hyperlink ref="H24" r:id="rId3" display="..\siryoh\mitumori\furaiya- mirumori.pdf" xr:uid="{C77415DD-35C1-44DC-A0FE-40839C39F523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7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zoomScaleNormal="100" zoomScaleSheetLayoutView="100" workbookViewId="0">
      <selection activeCell="A8" sqref="A8"/>
    </sheetView>
  </sheetViews>
  <sheetFormatPr defaultColWidth="9" defaultRowHeight="13.2" x14ac:dyDescent="0.2"/>
  <cols>
    <col min="1" max="1" width="5.6640625" style="100" customWidth="1"/>
    <col min="2" max="2" width="27.6640625" style="100" bestFit="1" customWidth="1"/>
    <col min="3" max="3" width="20.6640625" style="100" customWidth="1"/>
    <col min="4" max="4" width="14.6640625" style="100" customWidth="1"/>
    <col min="5" max="5" width="10.6640625" style="100" customWidth="1"/>
    <col min="6" max="6" width="6.44140625" style="100" customWidth="1"/>
    <col min="7" max="7" width="22.6640625" style="100" customWidth="1"/>
    <col min="8" max="8" width="13.77734375" style="100" customWidth="1"/>
    <col min="9" max="16384" width="9" style="100"/>
  </cols>
  <sheetData>
    <row r="1" spans="1:8" ht="21" x14ac:dyDescent="0.25">
      <c r="A1" s="139"/>
      <c r="B1" s="140"/>
      <c r="C1" s="140"/>
      <c r="D1" s="140"/>
      <c r="E1" s="140"/>
      <c r="F1" s="140"/>
      <c r="G1" s="140"/>
      <c r="H1" s="140" t="s">
        <v>240</v>
      </c>
    </row>
    <row r="2" spans="1:8" ht="16.2" x14ac:dyDescent="0.2">
      <c r="A2" s="278" t="s">
        <v>214</v>
      </c>
      <c r="B2" s="278"/>
      <c r="C2" s="278"/>
      <c r="D2" s="278"/>
      <c r="E2" s="278"/>
      <c r="F2" s="278"/>
      <c r="G2" s="278"/>
      <c r="H2" s="278"/>
    </row>
    <row r="3" spans="1:8" s="158" customFormat="1" x14ac:dyDescent="0.2">
      <c r="A3" s="279" t="s">
        <v>392</v>
      </c>
      <c r="B3" s="279"/>
      <c r="C3" s="279"/>
      <c r="D3" s="279"/>
      <c r="E3" s="279"/>
      <c r="F3" s="279"/>
      <c r="G3" s="279"/>
      <c r="H3" s="279"/>
    </row>
    <row r="4" spans="1:8" x14ac:dyDescent="0.2">
      <c r="A4" s="141"/>
      <c r="B4" s="141"/>
      <c r="C4" s="141"/>
      <c r="D4" s="141"/>
      <c r="E4" s="141"/>
      <c r="F4" s="141"/>
      <c r="G4" s="141"/>
      <c r="H4" s="141"/>
    </row>
    <row r="5" spans="1:8" x14ac:dyDescent="0.2">
      <c r="A5" s="282" t="s">
        <v>225</v>
      </c>
      <c r="B5" s="283"/>
      <c r="C5" s="283"/>
      <c r="D5" s="283"/>
      <c r="E5" s="284"/>
      <c r="F5" s="285" t="s">
        <v>32</v>
      </c>
      <c r="G5" s="283"/>
      <c r="H5" s="286"/>
    </row>
    <row r="6" spans="1:8" ht="19.8" thickBot="1" x14ac:dyDescent="0.25">
      <c r="A6" s="137" t="s">
        <v>224</v>
      </c>
      <c r="B6" s="42" t="s">
        <v>34</v>
      </c>
      <c r="C6" s="42" t="s">
        <v>89</v>
      </c>
      <c r="D6" s="42" t="s">
        <v>35</v>
      </c>
      <c r="E6" s="43" t="s">
        <v>213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2">
      <c r="A7" s="214">
        <v>1</v>
      </c>
      <c r="B7" s="142" t="s">
        <v>393</v>
      </c>
      <c r="C7" s="142" t="s">
        <v>384</v>
      </c>
      <c r="D7" s="153">
        <v>20000</v>
      </c>
      <c r="E7" s="144"/>
      <c r="F7" s="45"/>
      <c r="G7" s="142"/>
      <c r="H7" s="143"/>
    </row>
    <row r="8" spans="1:8" ht="20.100000000000001" customHeight="1" x14ac:dyDescent="0.2">
      <c r="A8" s="214">
        <v>2</v>
      </c>
      <c r="B8" s="142" t="s">
        <v>394</v>
      </c>
      <c r="C8" s="142" t="s">
        <v>388</v>
      </c>
      <c r="D8" s="153">
        <v>26000</v>
      </c>
      <c r="E8" s="144"/>
      <c r="F8" s="145"/>
      <c r="G8" s="142"/>
      <c r="H8" s="143"/>
    </row>
    <row r="9" spans="1:8" ht="20.100000000000001" customHeight="1" x14ac:dyDescent="0.2">
      <c r="A9" s="214">
        <v>3</v>
      </c>
      <c r="B9" s="142" t="s">
        <v>395</v>
      </c>
      <c r="C9" s="142" t="s">
        <v>391</v>
      </c>
      <c r="D9" s="153">
        <v>1749</v>
      </c>
      <c r="E9" s="146"/>
      <c r="F9" s="145"/>
      <c r="G9" s="142"/>
      <c r="H9" s="143"/>
    </row>
    <row r="10" spans="1:8" ht="20.100000000000001" customHeight="1" x14ac:dyDescent="0.2">
      <c r="A10" s="145"/>
      <c r="B10" s="142"/>
      <c r="C10" s="142"/>
      <c r="D10" s="153"/>
      <c r="E10" s="146"/>
      <c r="F10" s="145"/>
      <c r="G10" s="142"/>
      <c r="H10" s="143"/>
    </row>
    <row r="11" spans="1:8" ht="20.100000000000001" customHeight="1" x14ac:dyDescent="0.2">
      <c r="A11" s="145"/>
      <c r="B11" s="142"/>
      <c r="C11" s="142"/>
      <c r="D11" s="153"/>
      <c r="E11" s="146"/>
      <c r="F11" s="145"/>
      <c r="G11" s="142"/>
      <c r="H11" s="143"/>
    </row>
    <row r="12" spans="1:8" ht="20.100000000000001" customHeight="1" x14ac:dyDescent="0.2">
      <c r="A12" s="145"/>
      <c r="B12" s="142"/>
      <c r="C12" s="142"/>
      <c r="D12" s="153"/>
      <c r="E12" s="146"/>
      <c r="F12" s="145"/>
      <c r="G12" s="142"/>
      <c r="H12" s="143"/>
    </row>
    <row r="13" spans="1:8" ht="20.100000000000001" customHeight="1" x14ac:dyDescent="0.2">
      <c r="A13" s="145"/>
      <c r="B13" s="142"/>
      <c r="C13" s="142"/>
      <c r="D13" s="153"/>
      <c r="E13" s="146"/>
      <c r="F13" s="145"/>
      <c r="G13" s="142"/>
      <c r="H13" s="143"/>
    </row>
    <row r="14" spans="1:8" ht="20.100000000000001" customHeight="1" x14ac:dyDescent="0.2">
      <c r="A14" s="145"/>
      <c r="B14" s="142"/>
      <c r="C14" s="142"/>
      <c r="D14" s="153"/>
      <c r="E14" s="146"/>
      <c r="F14" s="145"/>
      <c r="G14" s="142"/>
      <c r="H14" s="143"/>
    </row>
    <row r="15" spans="1:8" ht="20.100000000000001" customHeight="1" x14ac:dyDescent="0.2">
      <c r="A15" s="145"/>
      <c r="B15" s="142"/>
      <c r="C15" s="142"/>
      <c r="D15" s="153"/>
      <c r="E15" s="146"/>
      <c r="F15" s="145"/>
      <c r="G15" s="142"/>
      <c r="H15" s="143"/>
    </row>
    <row r="16" spans="1:8" ht="20.100000000000001" customHeight="1" x14ac:dyDescent="0.2">
      <c r="A16" s="145"/>
      <c r="B16" s="142"/>
      <c r="C16" s="142"/>
      <c r="D16" s="153"/>
      <c r="E16" s="146"/>
      <c r="F16" s="145"/>
      <c r="G16" s="142"/>
      <c r="H16" s="143"/>
    </row>
    <row r="17" spans="1:8" ht="20.100000000000001" customHeight="1" x14ac:dyDescent="0.2">
      <c r="A17" s="145"/>
      <c r="B17" s="142"/>
      <c r="C17" s="142"/>
      <c r="D17" s="153"/>
      <c r="E17" s="146"/>
      <c r="F17" s="145"/>
      <c r="G17" s="142"/>
      <c r="H17" s="143"/>
    </row>
    <row r="18" spans="1:8" ht="20.100000000000001" customHeight="1" x14ac:dyDescent="0.2">
      <c r="A18" s="145"/>
      <c r="B18" s="142"/>
      <c r="C18" s="142"/>
      <c r="D18" s="153"/>
      <c r="E18" s="146"/>
      <c r="F18" s="145"/>
      <c r="G18" s="142"/>
      <c r="H18" s="143"/>
    </row>
    <row r="19" spans="1:8" ht="20.100000000000001" customHeight="1" x14ac:dyDescent="0.2">
      <c r="A19" s="145"/>
      <c r="B19" s="142"/>
      <c r="C19" s="142"/>
      <c r="D19" s="153"/>
      <c r="E19" s="146"/>
      <c r="F19" s="145"/>
      <c r="G19" s="142"/>
      <c r="H19" s="143"/>
    </row>
    <row r="20" spans="1:8" ht="20.100000000000001" customHeight="1" x14ac:dyDescent="0.2">
      <c r="A20" s="145"/>
      <c r="B20" s="142"/>
      <c r="C20" s="142"/>
      <c r="D20" s="153"/>
      <c r="E20" s="146"/>
      <c r="F20" s="145"/>
      <c r="G20" s="142"/>
      <c r="H20" s="143"/>
    </row>
    <row r="21" spans="1:8" ht="20.100000000000001" customHeight="1" x14ac:dyDescent="0.2">
      <c r="A21" s="145"/>
      <c r="B21" s="142"/>
      <c r="C21" s="142"/>
      <c r="D21" s="153"/>
      <c r="E21" s="146"/>
      <c r="F21" s="145"/>
      <c r="G21" s="142"/>
      <c r="H21" s="143"/>
    </row>
    <row r="22" spans="1:8" ht="20.100000000000001" customHeight="1" x14ac:dyDescent="0.2">
      <c r="A22" s="145"/>
      <c r="B22" s="142"/>
      <c r="C22" s="142"/>
      <c r="D22" s="153"/>
      <c r="E22" s="146"/>
      <c r="F22" s="145"/>
      <c r="G22" s="142"/>
      <c r="H22" s="143"/>
    </row>
    <row r="23" spans="1:8" ht="20.100000000000001" customHeight="1" x14ac:dyDescent="0.2">
      <c r="A23" s="145"/>
      <c r="B23" s="142"/>
      <c r="C23" s="142"/>
      <c r="D23" s="153"/>
      <c r="E23" s="146"/>
      <c r="F23" s="145"/>
      <c r="G23" s="142"/>
      <c r="H23" s="143"/>
    </row>
    <row r="24" spans="1:8" ht="20.100000000000001" customHeight="1" x14ac:dyDescent="0.2">
      <c r="A24" s="145"/>
      <c r="B24" s="142"/>
      <c r="C24" s="142"/>
      <c r="D24" s="153"/>
      <c r="E24" s="146"/>
      <c r="F24" s="145"/>
      <c r="G24" s="142"/>
      <c r="H24" s="143"/>
    </row>
    <row r="25" spans="1:8" ht="20.100000000000001" customHeight="1" x14ac:dyDescent="0.2">
      <c r="A25" s="145"/>
      <c r="B25" s="142"/>
      <c r="C25" s="142"/>
      <c r="D25" s="154"/>
      <c r="E25" s="146"/>
      <c r="F25" s="145"/>
      <c r="G25" s="142"/>
      <c r="H25" s="143"/>
    </row>
    <row r="26" spans="1:8" ht="20.100000000000001" customHeight="1" x14ac:dyDescent="0.2">
      <c r="A26" s="279"/>
      <c r="B26" s="279"/>
      <c r="C26" s="135" t="s">
        <v>36</v>
      </c>
      <c r="D26" s="136">
        <f>SUM(D7:D25)</f>
        <v>47749</v>
      </c>
      <c r="E26" s="141"/>
      <c r="F26" s="141"/>
      <c r="G26" s="141"/>
      <c r="H26" s="147"/>
    </row>
    <row r="27" spans="1:8" ht="20.100000000000001" customHeight="1" x14ac:dyDescent="0.2">
      <c r="A27" s="277" t="s">
        <v>370</v>
      </c>
      <c r="B27" s="277"/>
      <c r="C27" s="277"/>
      <c r="D27" s="208"/>
      <c r="E27" s="205"/>
      <c r="F27" s="205"/>
      <c r="G27" s="205"/>
      <c r="H27" s="147"/>
    </row>
    <row r="28" spans="1:8" ht="21" customHeight="1" x14ac:dyDescent="0.2">
      <c r="A28" s="277" t="s">
        <v>226</v>
      </c>
      <c r="B28" s="277"/>
      <c r="C28" s="277"/>
      <c r="D28" s="277"/>
      <c r="E28" s="277"/>
      <c r="F28" s="277"/>
      <c r="G28" s="277"/>
      <c r="H28" s="277"/>
    </row>
    <row r="29" spans="1:8" s="149" customFormat="1" ht="17.25" customHeight="1" x14ac:dyDescent="0.2">
      <c r="A29" s="206" t="s">
        <v>227</v>
      </c>
      <c r="B29" s="148"/>
      <c r="C29" s="148"/>
      <c r="D29" s="148"/>
      <c r="E29" s="148"/>
      <c r="F29" s="148"/>
      <c r="G29" s="148"/>
      <c r="H29" s="148"/>
    </row>
    <row r="30" spans="1:8" s="149" customFormat="1" ht="17.25" customHeight="1" x14ac:dyDescent="0.2">
      <c r="A30" s="287"/>
      <c r="B30" s="287"/>
      <c r="C30" s="287"/>
      <c r="D30" s="148"/>
      <c r="E30" s="148"/>
      <c r="F30" s="148"/>
      <c r="G30" s="148"/>
      <c r="H30" s="148"/>
    </row>
    <row r="31" spans="1:8" ht="17.25" customHeight="1" x14ac:dyDescent="0.2">
      <c r="A31" s="280" t="s">
        <v>208</v>
      </c>
      <c r="B31" s="281"/>
      <c r="C31" s="281"/>
      <c r="D31" s="281"/>
      <c r="E31" s="281"/>
      <c r="F31" s="281"/>
      <c r="G31" s="281"/>
      <c r="H31" s="281"/>
    </row>
    <row r="32" spans="1:8" ht="21" customHeight="1" x14ac:dyDescent="0.2">
      <c r="A32" s="150"/>
      <c r="B32" s="151"/>
      <c r="C32" s="151"/>
      <c r="D32" s="151"/>
      <c r="E32" s="151"/>
      <c r="F32" s="151"/>
      <c r="G32" s="151"/>
      <c r="H32" s="151"/>
    </row>
    <row r="33" spans="1:8" x14ac:dyDescent="0.2">
      <c r="A33" s="141"/>
      <c r="B33" s="141"/>
      <c r="C33" s="141"/>
      <c r="D33" s="141"/>
      <c r="E33" s="141"/>
      <c r="F33" s="141"/>
      <c r="G33" s="141"/>
      <c r="H33" s="141"/>
    </row>
    <row r="34" spans="1:8" ht="19.8" thickBot="1" x14ac:dyDescent="0.25">
      <c r="A34" s="138" t="s">
        <v>224</v>
      </c>
      <c r="B34" s="132" t="s">
        <v>37</v>
      </c>
      <c r="C34" s="132" t="s">
        <v>38</v>
      </c>
      <c r="D34" s="133" t="s">
        <v>94</v>
      </c>
      <c r="E34" s="134" t="s">
        <v>39</v>
      </c>
      <c r="F34" s="24"/>
      <c r="G34" s="140"/>
      <c r="H34" s="24"/>
    </row>
    <row r="35" spans="1:8" ht="20.100000000000001" customHeight="1" thickTop="1" x14ac:dyDescent="0.2">
      <c r="A35" s="20"/>
      <c r="B35" s="46"/>
      <c r="C35" s="46"/>
      <c r="D35" s="21" t="s">
        <v>40</v>
      </c>
      <c r="E35" s="155"/>
      <c r="F35" s="24"/>
      <c r="G35" s="140"/>
      <c r="H35" s="152"/>
    </row>
    <row r="36" spans="1:8" ht="20.100000000000001" customHeight="1" x14ac:dyDescent="0.2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00000000000001" customHeight="1" x14ac:dyDescent="0.2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00000000000001" customHeight="1" x14ac:dyDescent="0.2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00000000000001" customHeight="1" x14ac:dyDescent="0.2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00000000000001" customHeight="1" x14ac:dyDescent="0.2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00000000000001" customHeight="1" x14ac:dyDescent="0.2">
      <c r="A41" s="20"/>
      <c r="B41" s="46"/>
      <c r="C41" s="19"/>
      <c r="D41" s="21" t="s">
        <v>40</v>
      </c>
      <c r="E41" s="156"/>
      <c r="F41" s="24"/>
      <c r="G41" s="140"/>
      <c r="H41" s="152"/>
    </row>
    <row r="42" spans="1:8" ht="20.100000000000001" customHeight="1" x14ac:dyDescent="0.2">
      <c r="A42" s="205"/>
      <c r="B42" s="205"/>
      <c r="C42" s="205"/>
      <c r="D42" s="135" t="s">
        <v>41</v>
      </c>
      <c r="E42" s="157">
        <f>SUM(E35:E41)</f>
        <v>0</v>
      </c>
      <c r="F42" s="205"/>
      <c r="G42" s="205"/>
      <c r="H42" s="205"/>
    </row>
    <row r="43" spans="1:8" ht="20.100000000000001" customHeight="1" x14ac:dyDescent="0.2">
      <c r="A43" s="277" t="s">
        <v>370</v>
      </c>
      <c r="B43" s="277"/>
      <c r="C43" s="277"/>
      <c r="D43" s="208"/>
      <c r="E43" s="205"/>
      <c r="F43" s="205"/>
      <c r="G43" s="205"/>
      <c r="H43" s="147"/>
    </row>
    <row r="44" spans="1:8" ht="20.100000000000001" customHeight="1" x14ac:dyDescent="0.2">
      <c r="A44" s="141"/>
      <c r="B44" s="141"/>
      <c r="C44" s="205"/>
      <c r="D44" s="205"/>
      <c r="E44" s="210"/>
      <c r="F44" s="141"/>
      <c r="G44" s="141"/>
      <c r="H44" s="141"/>
    </row>
    <row r="45" spans="1:8" x14ac:dyDescent="0.2">
      <c r="D45" s="209"/>
      <c r="E45" s="209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\siryoh\mitumori\bu-su mitumori.pdf" xr:uid="{5781075C-E459-44D4-8ABD-07F22C23DA9C}"/>
    <hyperlink ref="A8" r:id="rId2" display="../siryoh/mitumori/marusaku mitumori2.pdf" xr:uid="{1108C1CB-3E5B-40A0-9AF4-D6AADC58A2F0}"/>
    <hyperlink ref="A9" r:id="rId3" display="..\siryoh\mitumori\furaiya- mirumori.pdf" xr:uid="{E576B5E2-0547-4BA2-BC9F-1DDF80D5AB07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2022-06-11T01:33:57Z</dcterms:modified>
</cp:coreProperties>
</file>