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autoCompressPictures="0"/>
  <bookViews>
    <workbookView xWindow="32760" yWindow="32760" windowWidth="24000" windowHeight="9375" tabRatio="745" firstSheet="5" activeTab="8"/>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収支決算報告書(様式10)" sheetId="20" r:id="rId6"/>
    <sheet name="収益・費用明細書(様式11)" sheetId="21" r:id="rId7"/>
    <sheet name="差異発生理由書(様式12)" sheetId="28" r:id="rId8"/>
    <sheet name="現金出納帳（様式53）" sheetId="93" r:id="rId9"/>
  </sheets>
  <definedNames>
    <definedName name="_xlnm.Print_Area" localSheetId="2">'委員会年間事業予算管理表(様式1)'!$A$1:$I$42</definedName>
    <definedName name="_xlnm.Print_Area" localSheetId="7">'差異発生理由書(様式12)'!$A$1:$G$37</definedName>
    <definedName name="_xlnm.Print_Area" localSheetId="0">財審様式!$A$1:$Q$53</definedName>
    <definedName name="_xlnm.Print_Area" localSheetId="5">'収支決算報告書(様式10)'!$A$1:$F$36</definedName>
    <definedName name="_xlnm.Print_Area" localSheetId="1">注意事項!$A$1:$C$32</definedName>
  </definedNames>
  <calcPr calcId="152511"/>
</workbook>
</file>

<file path=xl/calcChain.xml><?xml version="1.0" encoding="utf-8"?>
<calcChain xmlns="http://schemas.openxmlformats.org/spreadsheetml/2006/main">
  <c r="F41" i="93" l="1"/>
  <c r="F14" i="93"/>
  <c r="C19" i="20"/>
  <c r="C22" i="20"/>
  <c r="C18" i="20"/>
  <c r="H37" i="21"/>
  <c r="I27" i="21"/>
  <c r="I26" i="21"/>
  <c r="I25" i="21"/>
  <c r="I24" i="21"/>
  <c r="I23" i="21"/>
  <c r="I22" i="21"/>
  <c r="I21" i="21"/>
  <c r="I20" i="21"/>
  <c r="I18" i="21"/>
  <c r="I17" i="21"/>
  <c r="I16" i="21"/>
  <c r="I15" i="21"/>
  <c r="I35" i="21"/>
  <c r="I34" i="21"/>
  <c r="D22" i="20"/>
  <c r="D18" i="20"/>
  <c r="D14" i="20"/>
  <c r="D9" i="20"/>
  <c r="C32" i="20"/>
  <c r="C33" i="20"/>
  <c r="G28" i="21"/>
  <c r="C31" i="20"/>
  <c r="C28" i="20"/>
  <c r="G36" i="17"/>
  <c r="C31" i="16"/>
  <c r="C32" i="16"/>
  <c r="G19" i="17"/>
  <c r="C18" i="16"/>
  <c r="G28" i="17"/>
  <c r="C19" i="16"/>
  <c r="G34" i="17"/>
  <c r="C28" i="16"/>
  <c r="G20" i="4"/>
  <c r="H20" i="4"/>
  <c r="I20" i="4"/>
  <c r="F8" i="4"/>
  <c r="I13" i="4"/>
  <c r="I14" i="4"/>
  <c r="I15" i="4"/>
  <c r="I16" i="4"/>
  <c r="I17" i="4"/>
  <c r="I18" i="4"/>
  <c r="I19" i="4"/>
  <c r="I12" i="4"/>
  <c r="F7" i="93"/>
  <c r="F8" i="93" s="1"/>
  <c r="F9" i="93" s="1"/>
  <c r="F10" i="93" s="1"/>
  <c r="F11" i="93" s="1"/>
  <c r="F12" i="93" s="1"/>
  <c r="F13"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E41" i="93"/>
  <c r="D41" i="93"/>
  <c r="F9" i="28"/>
  <c r="F10" i="28"/>
  <c r="F11" i="28"/>
  <c r="F12" i="28"/>
  <c r="F13" i="28"/>
  <c r="F15" i="28"/>
  <c r="F16" i="28"/>
  <c r="F17" i="28"/>
  <c r="F18" i="28"/>
  <c r="F19" i="28"/>
  <c r="F20" i="28"/>
  <c r="F21" i="28"/>
  <c r="F22" i="28"/>
  <c r="F23" i="28"/>
  <c r="F24" i="28"/>
  <c r="F25" i="28"/>
  <c r="F26" i="28"/>
  <c r="F27" i="28"/>
  <c r="F28" i="28"/>
  <c r="F29" i="28"/>
  <c r="F30" i="28"/>
  <c r="F31" i="28"/>
  <c r="F32" i="28"/>
  <c r="F33" i="28"/>
  <c r="I6" i="21"/>
  <c r="I7" i="21"/>
  <c r="G8" i="21"/>
  <c r="H8" i="21"/>
  <c r="G19" i="21"/>
  <c r="H19" i="21"/>
  <c r="H28" i="21"/>
  <c r="D19" i="20"/>
  <c r="E19" i="20"/>
  <c r="E32" i="20"/>
  <c r="I29" i="21"/>
  <c r="I30" i="21"/>
  <c r="G31" i="21"/>
  <c r="H31" i="21"/>
  <c r="I32" i="21"/>
  <c r="I33" i="21"/>
  <c r="G34" i="21"/>
  <c r="G36" i="21"/>
  <c r="G37" i="21"/>
  <c r="H34" i="21"/>
  <c r="H36" i="21"/>
  <c r="E8" i="20"/>
  <c r="E10" i="20"/>
  <c r="E11" i="20"/>
  <c r="E12" i="20"/>
  <c r="E13" i="20"/>
  <c r="E14" i="20"/>
  <c r="E15" i="20"/>
  <c r="C16" i="20"/>
  <c r="E18" i="20"/>
  <c r="E20" i="20"/>
  <c r="E21" i="20"/>
  <c r="E23" i="20"/>
  <c r="E24" i="20"/>
  <c r="E25" i="20"/>
  <c r="E26" i="20"/>
  <c r="E27" i="20"/>
  <c r="E28" i="20"/>
  <c r="E29" i="20"/>
  <c r="E30" i="20"/>
  <c r="E31" i="20"/>
  <c r="G8" i="17"/>
  <c r="G31" i="17"/>
  <c r="C22" i="16"/>
  <c r="C16" i="16"/>
  <c r="D16" i="16"/>
  <c r="D33" i="16"/>
  <c r="D32" i="16"/>
  <c r="E16" i="16"/>
  <c r="E33" i="16"/>
  <c r="E32" i="16"/>
  <c r="F9" i="4"/>
  <c r="G37" i="17"/>
  <c r="C33" i="16"/>
  <c r="I19" i="21"/>
  <c r="E22" i="20"/>
  <c r="D16" i="20"/>
  <c r="E9" i="20"/>
  <c r="E16" i="20"/>
  <c r="I31" i="21"/>
  <c r="I36" i="21"/>
  <c r="I8" i="21"/>
  <c r="I28" i="21"/>
  <c r="I37" i="21"/>
  <c r="D32" i="20"/>
  <c r="D33" i="20"/>
</calcChain>
</file>

<file path=xl/sharedStrings.xml><?xml version="1.0" encoding="utf-8"?>
<sst xmlns="http://schemas.openxmlformats.org/spreadsheetml/2006/main" count="934" uniqueCount="332">
  <si>
    <t>項　　　　目</t>
    <rPh sb="0" eb="6">
      <t>コウモク</t>
    </rPh>
    <phoneticPr fontId="2"/>
  </si>
  <si>
    <t>予　算　額</t>
    <rPh sb="0" eb="5">
      <t>ヨサンガク</t>
    </rPh>
    <phoneticPr fontId="2"/>
  </si>
  <si>
    <t>前年度予算額</t>
    <rPh sb="0" eb="3">
      <t>ゼンネンド</t>
    </rPh>
    <rPh sb="3" eb="6">
      <t>ヨサンガク</t>
    </rPh>
    <phoneticPr fontId="2"/>
  </si>
  <si>
    <t>前年度決算額</t>
    <rPh sb="0" eb="3">
      <t>ゼンネンド</t>
    </rPh>
    <rPh sb="3" eb="6">
      <t>ケッサンガク</t>
    </rPh>
    <phoneticPr fontId="2"/>
  </si>
  <si>
    <t>摘　　要</t>
  </si>
  <si>
    <t>摘　　要</t>
    <rPh sb="0" eb="4">
      <t>テキヨウ</t>
    </rPh>
    <phoneticPr fontId="2"/>
  </si>
  <si>
    <t>会場設営費</t>
    <rPh sb="0" eb="2">
      <t>カイジョウ</t>
    </rPh>
    <rPh sb="2" eb="5">
      <t>セツエイヒ</t>
    </rPh>
    <phoneticPr fontId="2"/>
  </si>
  <si>
    <t>本部団関係費</t>
    <rPh sb="0" eb="2">
      <t>ホンブ</t>
    </rPh>
    <rPh sb="2" eb="3">
      <t>ダン</t>
    </rPh>
    <rPh sb="3" eb="6">
      <t>カンケイヒ</t>
    </rPh>
    <phoneticPr fontId="2"/>
  </si>
  <si>
    <t>講師関係費</t>
    <rPh sb="0" eb="2">
      <t>コウシ</t>
    </rPh>
    <rPh sb="2" eb="5">
      <t>カンケイヒ</t>
    </rPh>
    <phoneticPr fontId="2"/>
  </si>
  <si>
    <t>広報費</t>
    <rPh sb="0" eb="3">
      <t>コウホウヒ</t>
    </rPh>
    <phoneticPr fontId="2"/>
  </si>
  <si>
    <t>資料作成費</t>
    <rPh sb="0" eb="2">
      <t>シリョウ</t>
    </rPh>
    <rPh sb="2" eb="5">
      <t>サクセイヒ</t>
    </rPh>
    <phoneticPr fontId="2"/>
  </si>
  <si>
    <t>報告書作成費</t>
    <rPh sb="0" eb="3">
      <t>ホウコクショ</t>
    </rPh>
    <rPh sb="3" eb="6">
      <t>サクセイヒ</t>
    </rPh>
    <phoneticPr fontId="2"/>
  </si>
  <si>
    <t>渉外費</t>
    <rPh sb="0" eb="2">
      <t>ショウガイ</t>
    </rPh>
    <rPh sb="2" eb="3">
      <t>ヒ</t>
    </rPh>
    <phoneticPr fontId="2"/>
  </si>
  <si>
    <t>旅費交通費</t>
    <rPh sb="0" eb="2">
      <t>リョヒ</t>
    </rPh>
    <rPh sb="2" eb="5">
      <t>コウツウヒ</t>
    </rPh>
    <phoneticPr fontId="2"/>
  </si>
  <si>
    <t>参加記念品費</t>
    <rPh sb="0" eb="2">
      <t>サンカ</t>
    </rPh>
    <rPh sb="2" eb="5">
      <t>キネンヒン</t>
    </rPh>
    <rPh sb="5" eb="6">
      <t>ヒ</t>
    </rPh>
    <phoneticPr fontId="2"/>
  </si>
  <si>
    <t>保険料</t>
    <rPh sb="0" eb="3">
      <t>ホケンリョウ</t>
    </rPh>
    <phoneticPr fontId="2"/>
  </si>
  <si>
    <t>通信費</t>
    <rPh sb="0" eb="3">
      <t>ツウシンヒ</t>
    </rPh>
    <phoneticPr fontId="2"/>
  </si>
  <si>
    <t>雑費</t>
    <rPh sb="0" eb="2">
      <t>ザッピ</t>
    </rPh>
    <phoneticPr fontId="2"/>
  </si>
  <si>
    <t>予備費</t>
    <rPh sb="0" eb="3">
      <t>ヨビヒ</t>
    </rPh>
    <phoneticPr fontId="2"/>
  </si>
  <si>
    <t>支出計</t>
    <rPh sb="0" eb="2">
      <t>シシュツ</t>
    </rPh>
    <rPh sb="2" eb="3">
      <t>ケイ</t>
    </rPh>
    <phoneticPr fontId="2"/>
  </si>
  <si>
    <t>収支差額</t>
    <rPh sb="0" eb="2">
      <t>シュウシ</t>
    </rPh>
    <rPh sb="2" eb="4">
      <t>サガク</t>
    </rPh>
    <phoneticPr fontId="2"/>
  </si>
  <si>
    <t>（単位：円）</t>
    <rPh sb="1" eb="3">
      <t>タンイ</t>
    </rPh>
    <rPh sb="4" eb="5">
      <t>エン</t>
    </rPh>
    <phoneticPr fontId="2"/>
  </si>
  <si>
    <t>科　　　　　目</t>
    <rPh sb="0" eb="7">
      <t>カモク</t>
    </rPh>
    <phoneticPr fontId="2"/>
  </si>
  <si>
    <t>摘　　　　　　　　　要</t>
    <rPh sb="0" eb="11">
      <t>テキヨウ</t>
    </rPh>
    <phoneticPr fontId="2"/>
  </si>
  <si>
    <t>金　　　額</t>
    <rPh sb="0" eb="1">
      <t>キン</t>
    </rPh>
    <rPh sb="4" eb="5">
      <t>ガク</t>
    </rPh>
    <phoneticPr fontId="2"/>
  </si>
  <si>
    <t>Ｎｏ</t>
  </si>
  <si>
    <t>(</t>
  </si>
  <si>
    <t>　　　　　　　　　　　　　　　　　　　　　　合　　　　　　　計</t>
    <rPh sb="22" eb="23">
      <t>ゴウ</t>
    </rPh>
    <rPh sb="30" eb="31">
      <t>ゴウケイ</t>
    </rPh>
    <phoneticPr fontId="2"/>
  </si>
  <si>
    <t>細　　　目</t>
    <rPh sb="0" eb="5">
      <t>サイモク</t>
    </rPh>
    <phoneticPr fontId="2"/>
  </si>
  <si>
    <t>摘　　　　要</t>
    <rPh sb="0" eb="1">
      <t>テキ</t>
    </rPh>
    <rPh sb="5" eb="6">
      <t>テキヨウ</t>
    </rPh>
    <phoneticPr fontId="2"/>
  </si>
  <si>
    <t>　小　　　　計</t>
    <rPh sb="1" eb="7">
      <t>ショウケイ</t>
    </rPh>
    <phoneticPr fontId="2"/>
  </si>
  <si>
    <t>　小　　　　計</t>
    <rPh sb="1" eb="2">
      <t>ショウ</t>
    </rPh>
    <rPh sb="6" eb="7">
      <t>ショウケイ</t>
    </rPh>
    <phoneticPr fontId="2"/>
  </si>
  <si>
    <t>　合　　　　計</t>
    <rPh sb="1" eb="2">
      <t>ゴウ</t>
    </rPh>
    <rPh sb="6" eb="7">
      <t>ショウケイ</t>
    </rPh>
    <phoneticPr fontId="2"/>
  </si>
  <si>
    <t>事　業　収　支　決　算　報　告　書</t>
    <rPh sb="0" eb="3">
      <t>ジギョウ</t>
    </rPh>
    <rPh sb="4" eb="7">
      <t>シュウシ</t>
    </rPh>
    <rPh sb="8" eb="11">
      <t>ケッサン</t>
    </rPh>
    <rPh sb="12" eb="17">
      <t>ホウコクショ</t>
    </rPh>
    <phoneticPr fontId="2"/>
  </si>
  <si>
    <t>科　　　　目</t>
    <rPh sb="0" eb="1">
      <t>カ</t>
    </rPh>
    <rPh sb="5" eb="6">
      <t>メ</t>
    </rPh>
    <phoneticPr fontId="2"/>
  </si>
  <si>
    <t>決　算　額</t>
    <rPh sb="0" eb="5">
      <t>ケッサンガク</t>
    </rPh>
    <phoneticPr fontId="2"/>
  </si>
  <si>
    <t>差　　　異</t>
    <rPh sb="0" eb="5">
      <t>サイ</t>
    </rPh>
    <phoneticPr fontId="2"/>
  </si>
  <si>
    <t>収　 支　 差 　額</t>
    <rPh sb="0" eb="1">
      <t>オサム</t>
    </rPh>
    <rPh sb="3" eb="4">
      <t>ササ</t>
    </rPh>
    <rPh sb="6" eb="7">
      <t>サ</t>
    </rPh>
    <rPh sb="9" eb="10">
      <t>ガク</t>
    </rPh>
    <phoneticPr fontId="2"/>
  </si>
  <si>
    <t>（決算用）</t>
    <rPh sb="1" eb="3">
      <t>ケッサン</t>
    </rPh>
    <rPh sb="3" eb="4">
      <t>ヨウ</t>
    </rPh>
    <phoneticPr fontId="2"/>
  </si>
  <si>
    <t>差　　　　異</t>
    <rPh sb="0" eb="6">
      <t>サイ</t>
    </rPh>
    <phoneticPr fontId="2"/>
  </si>
  <si>
    <t>（決算用）</t>
    <rPh sb="1" eb="4">
      <t>ケッサンヨウ</t>
    </rPh>
    <phoneticPr fontId="2"/>
  </si>
  <si>
    <t>科　　目</t>
  </si>
  <si>
    <t>様式2</t>
    <rPh sb="0" eb="2">
      <t>ヨウシキ</t>
    </rPh>
    <phoneticPr fontId="2"/>
  </si>
  <si>
    <t>様式14</t>
    <rPh sb="0" eb="2">
      <t>ヨウシキ</t>
    </rPh>
    <phoneticPr fontId="2"/>
  </si>
  <si>
    <t>様式15</t>
    <rPh sb="0" eb="2">
      <t>ヨウシキ</t>
    </rPh>
    <phoneticPr fontId="2"/>
  </si>
  <si>
    <t>様式42</t>
    <rPh sb="0" eb="2">
      <t>ヨウシキ</t>
    </rPh>
    <phoneticPr fontId="2"/>
  </si>
  <si>
    <t>差　異　発　生　理　由　書</t>
    <rPh sb="0" eb="1">
      <t>サ</t>
    </rPh>
    <rPh sb="2" eb="3">
      <t>イ</t>
    </rPh>
    <rPh sb="4" eb="5">
      <t>パツ</t>
    </rPh>
    <rPh sb="6" eb="7">
      <t>ショウ</t>
    </rPh>
    <rPh sb="8" eb="9">
      <t>リ</t>
    </rPh>
    <rPh sb="10" eb="11">
      <t>ヨシ</t>
    </rPh>
    <rPh sb="12" eb="13">
      <t>ショ</t>
    </rPh>
    <phoneticPr fontId="2"/>
  </si>
  <si>
    <t>細目</t>
    <rPh sb="0" eb="2">
      <t>サイモク</t>
    </rPh>
    <phoneticPr fontId="2"/>
  </si>
  <si>
    <t>予算額</t>
    <rPh sb="0" eb="2">
      <t>ヨサン</t>
    </rPh>
    <rPh sb="2" eb="3">
      <t>ガク</t>
    </rPh>
    <phoneticPr fontId="2"/>
  </si>
  <si>
    <t>決算額</t>
    <rPh sb="0" eb="2">
      <t>ケッサン</t>
    </rPh>
    <rPh sb="2" eb="3">
      <t>ガク</t>
    </rPh>
    <phoneticPr fontId="2"/>
  </si>
  <si>
    <t>差異</t>
    <rPh sb="0" eb="2">
      <t>サイ</t>
    </rPh>
    <phoneticPr fontId="2"/>
  </si>
  <si>
    <t>理由・内容</t>
    <rPh sb="0" eb="2">
      <t>リユウ</t>
    </rPh>
    <rPh sb="3" eb="5">
      <t>ナイヨウ</t>
    </rPh>
    <phoneticPr fontId="2"/>
  </si>
  <si>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</si>
  <si>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2"/>
  </si>
  <si>
    <t>理由・内容は出来るだけ詳しく記入下さい。</t>
    <rPh sb="0" eb="2">
      <t>リユウ</t>
    </rPh>
    <rPh sb="3" eb="5">
      <t>ナイヨウ</t>
    </rPh>
    <rPh sb="6" eb="8">
      <t>デキ</t>
    </rPh>
    <rPh sb="11" eb="12">
      <t>クワ</t>
    </rPh>
    <rPh sb="14" eb="16">
      <t>キニュウ</t>
    </rPh>
    <rPh sb="16" eb="17">
      <t>クダ</t>
    </rPh>
    <phoneticPr fontId="2"/>
  </si>
  <si>
    <t>計</t>
  </si>
  <si>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</si>
  <si>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</si>
  <si>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</si>
  <si>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</si>
  <si>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2"/>
  </si>
  <si>
    <t>（収　益　の　部）</t>
    <rPh sb="1" eb="2">
      <t>オサム</t>
    </rPh>
    <rPh sb="3" eb="4">
      <t>エキ</t>
    </rPh>
    <rPh sb="7" eb="8">
      <t>ブ</t>
    </rPh>
    <phoneticPr fontId="2"/>
  </si>
  <si>
    <t>（費用の部）</t>
    <rPh sb="1" eb="3">
      <t>ヒヨウ</t>
    </rPh>
    <rPh sb="4" eb="5">
      <t>ブ</t>
    </rPh>
    <phoneticPr fontId="2"/>
  </si>
  <si>
    <t>登 録 料 収 益</t>
    <rPh sb="0" eb="5">
      <t>トウロクリョウ</t>
    </rPh>
    <rPh sb="6" eb="7">
      <t>オサム</t>
    </rPh>
    <rPh sb="8" eb="9">
      <t>エキ</t>
    </rPh>
    <phoneticPr fontId="2"/>
  </si>
  <si>
    <t>補 助 金</t>
    <rPh sb="0" eb="5">
      <t>ホジョキン</t>
    </rPh>
    <phoneticPr fontId="2"/>
  </si>
  <si>
    <t>寄 付 金 収 益</t>
    <rPh sb="0" eb="5">
      <t>キフキン</t>
    </rPh>
    <rPh sb="6" eb="7">
      <t>オサム</t>
    </rPh>
    <rPh sb="8" eb="9">
      <t>エキ</t>
    </rPh>
    <phoneticPr fontId="2"/>
  </si>
  <si>
    <t>助 成 金</t>
    <rPh sb="0" eb="5">
      <t>ジョセイキン</t>
    </rPh>
    <phoneticPr fontId="2"/>
  </si>
  <si>
    <t>広 告 料 収 益</t>
    <rPh sb="0" eb="5">
      <t>コウコクリョウ</t>
    </rPh>
    <rPh sb="6" eb="7">
      <t>オサム</t>
    </rPh>
    <rPh sb="8" eb="9">
      <t>エキ</t>
    </rPh>
    <phoneticPr fontId="2"/>
  </si>
  <si>
    <t>様式41</t>
    <rPh sb="0" eb="2">
      <t>ヨウシキ</t>
    </rPh>
    <phoneticPr fontId="2"/>
  </si>
  <si>
    <t>販　売　収　益</t>
    <rPh sb="0" eb="3">
      <t>ハンバイ</t>
    </rPh>
    <rPh sb="4" eb="5">
      <t>オサム</t>
    </rPh>
    <rPh sb="6" eb="7">
      <t>エキ</t>
    </rPh>
    <phoneticPr fontId="2"/>
  </si>
  <si>
    <t>雑　　収　　益</t>
    <rPh sb="0" eb="1">
      <t>ザツ</t>
    </rPh>
    <rPh sb="3" eb="4">
      <t>オサム</t>
    </rPh>
    <rPh sb="6" eb="7">
      <t>エキ</t>
    </rPh>
    <phoneticPr fontId="2"/>
  </si>
  <si>
    <t>（　収　益　明　細　書　）</t>
    <rPh sb="2" eb="3">
      <t>オサム</t>
    </rPh>
    <rPh sb="4" eb="5">
      <t>エキ</t>
    </rPh>
    <rPh sb="6" eb="11">
      <t>メイサイショ</t>
    </rPh>
    <phoneticPr fontId="2"/>
  </si>
  <si>
    <t>（　費　用　明　細　書　）</t>
    <rPh sb="2" eb="3">
      <t>ヒ</t>
    </rPh>
    <rPh sb="4" eb="5">
      <t>ヨウ</t>
    </rPh>
    <rPh sb="6" eb="11">
      <t>メイサイショ</t>
    </rPh>
    <phoneticPr fontId="2"/>
  </si>
  <si>
    <t>事　業　繰　入　金</t>
    <rPh sb="0" eb="3">
      <t>ジギョウ</t>
    </rPh>
    <rPh sb="4" eb="5">
      <t>クリ</t>
    </rPh>
    <rPh sb="6" eb="7">
      <t>ニュウ</t>
    </rPh>
    <rPh sb="8" eb="9">
      <t>キン</t>
    </rPh>
    <phoneticPr fontId="2"/>
  </si>
  <si>
    <t>収　　　益　　　計</t>
    <rPh sb="0" eb="1">
      <t>オサム</t>
    </rPh>
    <rPh sb="4" eb="5">
      <t>エキ</t>
    </rPh>
    <rPh sb="8" eb="9">
      <t>ケイ</t>
    </rPh>
    <phoneticPr fontId="2"/>
  </si>
  <si>
    <t>費　　　用　　　計</t>
    <rPh sb="0" eb="1">
      <t>ヒ</t>
    </rPh>
    <rPh sb="4" eb="5">
      <t>ヨウ</t>
    </rPh>
    <rPh sb="8" eb="9">
      <t>ケイ</t>
    </rPh>
    <phoneticPr fontId="2"/>
  </si>
  <si>
    <t>収益計</t>
    <rPh sb="0" eb="2">
      <t>シュウエキ</t>
    </rPh>
    <rPh sb="2" eb="3">
      <t>ケイ</t>
    </rPh>
    <phoneticPr fontId="2"/>
  </si>
  <si>
    <t>収益費用明細書</t>
    <rPh sb="1" eb="2">
      <t>エキ</t>
    </rPh>
    <rPh sb="2" eb="4">
      <t>ヒヨウ</t>
    </rPh>
    <phoneticPr fontId="2"/>
  </si>
  <si>
    <t>（収益の部）</t>
    <rPh sb="1" eb="3">
      <t>シュウエキ</t>
    </rPh>
    <rPh sb="4" eb="5">
      <t>ブ</t>
    </rPh>
    <phoneticPr fontId="2"/>
  </si>
  <si>
    <t>寄付金収益</t>
    <rPh sb="0" eb="3">
      <t>キフキン</t>
    </rPh>
    <rPh sb="3" eb="5">
      <t>シュウエキ</t>
    </rPh>
    <phoneticPr fontId="2"/>
  </si>
  <si>
    <t>様式名称</t>
    <rPh sb="0" eb="2">
      <t>ヨウシキ</t>
    </rPh>
    <rPh sb="2" eb="4">
      <t>メイショウ</t>
    </rPh>
    <phoneticPr fontId="2"/>
  </si>
  <si>
    <t>摘　　　　　要</t>
    <rPh sb="0" eb="1">
      <t>テキ</t>
    </rPh>
    <rPh sb="6" eb="7">
      <t>ヨウ</t>
    </rPh>
    <phoneticPr fontId="2"/>
  </si>
  <si>
    <t>様式1</t>
    <rPh sb="0" eb="2">
      <t>ヨウシキ</t>
    </rPh>
    <phoneticPr fontId="2"/>
  </si>
  <si>
    <t>様式3</t>
    <rPh sb="0" eb="2">
      <t>ヨウシキ</t>
    </rPh>
    <phoneticPr fontId="2"/>
  </si>
  <si>
    <t>委員会年間事業予算管理表</t>
  </si>
  <si>
    <t>様式4</t>
    <rPh sb="0" eb="2">
      <t>ヨウシキ</t>
    </rPh>
    <phoneticPr fontId="2"/>
  </si>
  <si>
    <t>事業費（仮）決定通知書</t>
  </si>
  <si>
    <t>様式5</t>
    <rPh sb="0" eb="2">
      <t>ヨウシキ</t>
    </rPh>
    <phoneticPr fontId="2"/>
  </si>
  <si>
    <t>様式6</t>
    <rPh sb="0" eb="2">
      <t>ヨウシキ</t>
    </rPh>
    <phoneticPr fontId="2"/>
  </si>
  <si>
    <t>様式7</t>
    <rPh sb="0" eb="2">
      <t>ヨウシキ</t>
    </rPh>
    <phoneticPr fontId="2"/>
  </si>
  <si>
    <t>協賛に関する覚書</t>
  </si>
  <si>
    <t>様式8</t>
    <rPh sb="0" eb="2">
      <t>ヨウシキ</t>
    </rPh>
    <phoneticPr fontId="2"/>
  </si>
  <si>
    <t>様式10</t>
    <rPh sb="0" eb="2">
      <t>ヨウシキ</t>
    </rPh>
    <phoneticPr fontId="2"/>
  </si>
  <si>
    <t>収支予算書</t>
  </si>
  <si>
    <t>収支決算報告書</t>
  </si>
  <si>
    <t>様式34</t>
    <rPh sb="0" eb="2">
      <t>ヨウシキ</t>
    </rPh>
    <phoneticPr fontId="2"/>
  </si>
  <si>
    <t>消費税等計算シート</t>
  </si>
  <si>
    <t>特別領収書作成申請書</t>
  </si>
  <si>
    <t>特別領収書の申請に使用</t>
    <rPh sb="0" eb="2">
      <t>トクベツ</t>
    </rPh>
    <rPh sb="2" eb="5">
      <t>リョウシュウショ</t>
    </rPh>
    <rPh sb="6" eb="8">
      <t>シンセイ</t>
    </rPh>
    <rPh sb="9" eb="11">
      <t>シヨウ</t>
    </rPh>
    <phoneticPr fontId="2"/>
  </si>
  <si>
    <t>特別領収書作成報告書</t>
  </si>
  <si>
    <t>［　様式1　］</t>
    <rPh sb="2" eb="4">
      <t>ヨウシキ</t>
    </rPh>
    <phoneticPr fontId="2"/>
  </si>
  <si>
    <t>委員会年間総事業費</t>
    <rPh sb="0" eb="3">
      <t>イインカイ</t>
    </rPh>
    <rPh sb="3" eb="5">
      <t>ネンカン</t>
    </rPh>
    <rPh sb="5" eb="6">
      <t>ソウ</t>
    </rPh>
    <rPh sb="6" eb="9">
      <t>ジギョウヒ</t>
    </rPh>
    <phoneticPr fontId="2"/>
  </si>
  <si>
    <t>￥</t>
  </si>
  <si>
    <t>事業開始日</t>
    <rPh sb="0" eb="1">
      <t>コト</t>
    </rPh>
    <rPh sb="1" eb="2">
      <t>ギョウ</t>
    </rPh>
    <rPh sb="2" eb="4">
      <t>カイシ</t>
    </rPh>
    <rPh sb="4" eb="5">
      <t>ヒ</t>
    </rPh>
    <phoneticPr fontId="2"/>
  </si>
  <si>
    <t>事業終了日</t>
    <rPh sb="0" eb="1">
      <t>コト</t>
    </rPh>
    <rPh sb="1" eb="2">
      <t>ギョウ</t>
    </rPh>
    <rPh sb="2" eb="4">
      <t>シュウリョウ</t>
    </rPh>
    <rPh sb="4" eb="5">
      <t>ヒ</t>
    </rPh>
    <phoneticPr fontId="2"/>
  </si>
  <si>
    <t>合　　計</t>
    <rPh sb="0" eb="1">
      <t>ゴウ</t>
    </rPh>
    <rPh sb="3" eb="4">
      <t>ケイ</t>
    </rPh>
    <phoneticPr fontId="2"/>
  </si>
  <si>
    <t>委員会年間事業予算管理表</t>
    <rPh sb="0" eb="3">
      <t>イインカイ</t>
    </rPh>
    <rPh sb="5" eb="7">
      <t>ジギョウ</t>
    </rPh>
    <phoneticPr fontId="2"/>
  </si>
  <si>
    <t>摘要</t>
    <rPh sb="0" eb="2">
      <t>テキヨウ</t>
    </rPh>
    <phoneticPr fontId="2"/>
  </si>
  <si>
    <t xml:space="preserve"> </t>
    <phoneticPr fontId="2"/>
  </si>
  <si>
    <t>　</t>
    <phoneticPr fontId="2"/>
  </si>
  <si>
    <t>支払金額</t>
  </si>
  <si>
    <t>科目</t>
    <rPh sb="0" eb="2">
      <t>カモク</t>
    </rPh>
    <phoneticPr fontId="2"/>
  </si>
  <si>
    <t>)</t>
  </si>
  <si>
    <t>差引残高</t>
  </si>
  <si>
    <t>企画・演出費</t>
    <rPh sb="0" eb="2">
      <t>キカク</t>
    </rPh>
    <rPh sb="3" eb="5">
      <t>エンシュツ</t>
    </rPh>
    <rPh sb="5" eb="6">
      <t>ヒ</t>
    </rPh>
    <phoneticPr fontId="2"/>
  </si>
  <si>
    <t>（単位　：　円）</t>
    <rPh sb="1" eb="3">
      <t>タンイ</t>
    </rPh>
    <rPh sb="6" eb="7">
      <t>エン</t>
    </rPh>
    <phoneticPr fontId="2"/>
  </si>
  <si>
    <t>デ</t>
    <phoneticPr fontId="2"/>
  </si>
  <si>
    <t>紙</t>
    <rPh sb="0" eb="1">
      <t>カミ</t>
    </rPh>
    <phoneticPr fontId="2"/>
  </si>
  <si>
    <t>○</t>
    <phoneticPr fontId="2"/>
  </si>
  <si>
    <t>◎</t>
    <phoneticPr fontId="2"/>
  </si>
  <si>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2"/>
  </si>
  <si>
    <t>－</t>
    <phoneticPr fontId="2"/>
  </si>
  <si>
    <t>様式
番号</t>
    <rPh sb="0" eb="2">
      <t>ヨウシキ</t>
    </rPh>
    <rPh sb="3" eb="5">
      <t>バンゴウ</t>
    </rPh>
    <phoneticPr fontId="2"/>
  </si>
  <si>
    <t>報酬明細書</t>
    <rPh sb="4" eb="5">
      <t>ショ</t>
    </rPh>
    <phoneticPr fontId="2"/>
  </si>
  <si>
    <t>収益費用明細書（決算用）</t>
    <rPh sb="1" eb="2">
      <t>エキ</t>
    </rPh>
    <rPh sb="2" eb="4">
      <t>ヒヨウ</t>
    </rPh>
    <rPh sb="8" eb="11">
      <t>ケッサンヨウ</t>
    </rPh>
    <phoneticPr fontId="2"/>
  </si>
  <si>
    <t>源泉徴収が発生する場合に必要</t>
    <rPh sb="9" eb="11">
      <t>バアイ</t>
    </rPh>
    <phoneticPr fontId="2"/>
  </si>
  <si>
    <t>仮払いを受けたときの精算書</t>
    <rPh sb="0" eb="2">
      <t>カリバラ</t>
    </rPh>
    <rPh sb="4" eb="5">
      <t>ウ</t>
    </rPh>
    <rPh sb="10" eb="13">
      <t>セイサンショ</t>
    </rPh>
    <phoneticPr fontId="2"/>
  </si>
  <si>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2"/>
  </si>
  <si>
    <t>預り金がある場合に使用</t>
    <rPh sb="0" eb="1">
      <t>アズカ</t>
    </rPh>
    <rPh sb="2" eb="3">
      <t>キン</t>
    </rPh>
    <rPh sb="6" eb="8">
      <t>バアイ</t>
    </rPh>
    <rPh sb="9" eb="11">
      <t>シヨウ</t>
    </rPh>
    <phoneticPr fontId="2"/>
  </si>
  <si>
    <t>事業費を使用しない場合は、作成不要</t>
    <rPh sb="0" eb="3">
      <t>ジギョウヒ</t>
    </rPh>
    <rPh sb="4" eb="6">
      <t>シヨウ</t>
    </rPh>
    <rPh sb="9" eb="11">
      <t>バアイ</t>
    </rPh>
    <rPh sb="13" eb="15">
      <t>サクセイ</t>
    </rPh>
    <rPh sb="15" eb="17">
      <t>フヨウ</t>
    </rPh>
    <phoneticPr fontId="2"/>
  </si>
  <si>
    <t>講師等出演依頼承諾書</t>
    <rPh sb="0" eb="2">
      <t>コウシ</t>
    </rPh>
    <rPh sb="2" eb="3">
      <t>トウ</t>
    </rPh>
    <rPh sb="3" eb="5">
      <t>シュツエン</t>
    </rPh>
    <rPh sb="5" eb="7">
      <t>イライ</t>
    </rPh>
    <rPh sb="7" eb="10">
      <t>ショウダクショ</t>
    </rPh>
    <phoneticPr fontId="2"/>
  </si>
  <si>
    <t>事業会計関連様式</t>
    <rPh sb="0" eb="2">
      <t>ジギョウ</t>
    </rPh>
    <rPh sb="2" eb="4">
      <t>カイケイ</t>
    </rPh>
    <rPh sb="4" eb="8">
      <t>カンレンヨウシキ</t>
    </rPh>
    <phoneticPr fontId="2"/>
  </si>
  <si>
    <t>－</t>
    <phoneticPr fontId="2"/>
  </si>
  <si>
    <t>○</t>
    <phoneticPr fontId="2"/>
  </si>
  <si>
    <t>○</t>
    <phoneticPr fontId="2"/>
  </si>
  <si>
    <t>－</t>
    <phoneticPr fontId="2"/>
  </si>
  <si>
    <t>協賛金等導入の場合に必要</t>
    <rPh sb="0" eb="3">
      <t>キョウサンキン</t>
    </rPh>
    <rPh sb="3" eb="4">
      <t>トウ</t>
    </rPh>
    <rPh sb="4" eb="6">
      <t>ドウニュウ</t>
    </rPh>
    <rPh sb="7" eb="9">
      <t>バアイ</t>
    </rPh>
    <rPh sb="10" eb="12">
      <t>ヒツヨウ</t>
    </rPh>
    <phoneticPr fontId="2"/>
  </si>
  <si>
    <t>様式9</t>
    <rPh sb="0" eb="2">
      <t>ヨウシキ</t>
    </rPh>
    <phoneticPr fontId="2"/>
  </si>
  <si>
    <t>様式11</t>
    <rPh sb="0" eb="2">
      <t>ヨウシキ</t>
    </rPh>
    <phoneticPr fontId="2"/>
  </si>
  <si>
    <t>様式12</t>
    <rPh sb="0" eb="2">
      <t>ヨウシキ</t>
    </rPh>
    <phoneticPr fontId="2"/>
  </si>
  <si>
    <t>差異発生理由書</t>
    <phoneticPr fontId="2"/>
  </si>
  <si>
    <t>事業終了後、事業支払申請関連様式と請求書を事務局に提出</t>
    <rPh sb="6" eb="10">
      <t>ジギョウシハラ</t>
    </rPh>
    <rPh sb="10" eb="14">
      <t>シンセイカンレン</t>
    </rPh>
    <rPh sb="14" eb="16">
      <t>ヨウシキ</t>
    </rPh>
    <phoneticPr fontId="2"/>
  </si>
  <si>
    <t>様式13</t>
    <rPh sb="0" eb="2">
      <t>ヨウシキ</t>
    </rPh>
    <phoneticPr fontId="2"/>
  </si>
  <si>
    <t>修正・補正収支予算書</t>
    <rPh sb="3" eb="5">
      <t>ホセイ</t>
    </rPh>
    <phoneticPr fontId="2"/>
  </si>
  <si>
    <t>修正予算ならびに補正予算をする場合に使用</t>
    <rPh sb="0" eb="4">
      <t>シュウセイヨサン</t>
    </rPh>
    <rPh sb="8" eb="12">
      <t>ホセイヨサン</t>
    </rPh>
    <rPh sb="15" eb="17">
      <t>バアイ</t>
    </rPh>
    <rPh sb="18" eb="20">
      <t>シヨウ</t>
    </rPh>
    <phoneticPr fontId="20"/>
  </si>
  <si>
    <t>収益費用明細書（修正・補正用）</t>
    <rPh sb="11" eb="13">
      <t>ホセイ</t>
    </rPh>
    <rPh sb="13" eb="14">
      <t>ヨウ</t>
    </rPh>
    <phoneticPr fontId="2"/>
  </si>
  <si>
    <t>－</t>
    <phoneticPr fontId="2"/>
  </si>
  <si>
    <t>◎</t>
    <phoneticPr fontId="2"/>
  </si>
  <si>
    <t>特別領収書関連様式</t>
    <rPh sb="0" eb="5">
      <t>トクベツリョウシュウショ</t>
    </rPh>
    <rPh sb="5" eb="7">
      <t>カンレン</t>
    </rPh>
    <rPh sb="7" eb="9">
      <t>ヨウシキ</t>
    </rPh>
    <phoneticPr fontId="2"/>
  </si>
  <si>
    <t>様式21</t>
    <rPh sb="0" eb="2">
      <t>ヨウシキ</t>
    </rPh>
    <phoneticPr fontId="2"/>
  </si>
  <si>
    <t>様式22</t>
    <rPh sb="0" eb="2">
      <t>ヨウシキ</t>
    </rPh>
    <phoneticPr fontId="2"/>
  </si>
  <si>
    <t>様式23</t>
    <rPh sb="0" eb="2">
      <t>ヨウシキ</t>
    </rPh>
    <phoneticPr fontId="2"/>
  </si>
  <si>
    <t>事業費支払申請関連様式</t>
    <rPh sb="0" eb="2">
      <t>ジギョウ</t>
    </rPh>
    <rPh sb="2" eb="3">
      <t>ヒ</t>
    </rPh>
    <rPh sb="3" eb="5">
      <t>シハラ</t>
    </rPh>
    <rPh sb="5" eb="7">
      <t>シンセイ</t>
    </rPh>
    <rPh sb="7" eb="11">
      <t>カンレンヨウシキ</t>
    </rPh>
    <phoneticPr fontId="2"/>
  </si>
  <si>
    <t>様式31</t>
    <rPh sb="0" eb="2">
      <t>ヨウシキ</t>
    </rPh>
    <phoneticPr fontId="2"/>
  </si>
  <si>
    <t>様式32</t>
    <rPh sb="0" eb="2">
      <t>ヨウシキ</t>
    </rPh>
    <phoneticPr fontId="2"/>
  </si>
  <si>
    <t>様式33</t>
    <rPh sb="0" eb="2">
      <t>ヨウシキ</t>
    </rPh>
    <phoneticPr fontId="2"/>
  </si>
  <si>
    <t>事業費支払管理書</t>
    <rPh sb="0" eb="5">
      <t>ジギョウヒシハラ</t>
    </rPh>
    <rPh sb="5" eb="7">
      <t>カンリショ</t>
    </rPh>
    <rPh sb="7" eb="8">
      <t>ショ</t>
    </rPh>
    <phoneticPr fontId="20"/>
  </si>
  <si>
    <t>委員会会計関連様式</t>
    <rPh sb="0" eb="3">
      <t>イインカイ</t>
    </rPh>
    <rPh sb="3" eb="5">
      <t>カイケイ</t>
    </rPh>
    <rPh sb="5" eb="9">
      <t>カンレンヨウシキ</t>
    </rPh>
    <phoneticPr fontId="2"/>
  </si>
  <si>
    <t>地区・ブロック関連様式</t>
    <rPh sb="0" eb="2">
      <t>チク</t>
    </rPh>
    <rPh sb="7" eb="11">
      <t>カンレンヨウシキ</t>
    </rPh>
    <phoneticPr fontId="2"/>
  </si>
  <si>
    <t>様式51</t>
    <rPh sb="0" eb="2">
      <t>ヨウシキ</t>
    </rPh>
    <phoneticPr fontId="2"/>
  </si>
  <si>
    <t>様式52</t>
    <rPh sb="0" eb="2">
      <t>ヨウシキ</t>
    </rPh>
    <phoneticPr fontId="2"/>
  </si>
  <si>
    <t>様式53</t>
    <rPh sb="0" eb="2">
      <t>ヨウシキ</t>
    </rPh>
    <phoneticPr fontId="2"/>
  </si>
  <si>
    <t>様式54</t>
    <rPh sb="0" eb="2">
      <t>ヨウシキ</t>
    </rPh>
    <phoneticPr fontId="2"/>
  </si>
  <si>
    <t>参考資料</t>
    <rPh sb="0" eb="4">
      <t>サンコウシリョウ</t>
    </rPh>
    <phoneticPr fontId="2"/>
  </si>
  <si>
    <t>[様式3]</t>
    <rPh sb="1" eb="3">
      <t>ヨウシキ</t>
    </rPh>
    <phoneticPr fontId="2"/>
  </si>
  <si>
    <t>[様式11]</t>
    <rPh sb="1" eb="3">
      <t>ヨウシキ</t>
    </rPh>
    <phoneticPr fontId="2"/>
  </si>
  <si>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21"/>
  </si>
  <si>
    <t>見積NO。から見積書にリンクさせてください。
※その他注意事項については（５）「見積書の取得について」を参照してください。</t>
    <phoneticPr fontId="21"/>
  </si>
  <si>
    <t>源泉所得税が発生する場合に必要</t>
    <rPh sb="2" eb="5">
      <t>ショトクゼイ</t>
    </rPh>
    <rPh sb="10" eb="12">
      <t>バアイ</t>
    </rPh>
    <phoneticPr fontId="2"/>
  </si>
  <si>
    <t>差異発生理由書</t>
    <phoneticPr fontId="2"/>
  </si>
  <si>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2"/>
  </si>
  <si>
    <t>修正予算ならびに補正予算をする場合に使用</t>
    <rPh sb="0" eb="4">
      <t>シュウセイヨサン</t>
    </rPh>
    <rPh sb="8" eb="12">
      <t>ホセイヨサン</t>
    </rPh>
    <rPh sb="15" eb="17">
      <t>バアイ</t>
    </rPh>
    <rPh sb="18" eb="20">
      <t>シヨウ</t>
    </rPh>
    <phoneticPr fontId="21"/>
  </si>
  <si>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21"/>
  </si>
  <si>
    <t>委員会で事業用口座を作成する場合に必要</t>
    <rPh sb="0" eb="3">
      <t>イインカイ</t>
    </rPh>
    <rPh sb="4" eb="7">
      <t>ジギョウヨウ</t>
    </rPh>
    <rPh sb="7" eb="9">
      <t>コウザ</t>
    </rPh>
    <rPh sb="10" eb="12">
      <t>サクセイ</t>
    </rPh>
    <rPh sb="14" eb="16">
      <t>バアイ</t>
    </rPh>
    <rPh sb="17" eb="19">
      <t>ヒツヨウ</t>
    </rPh>
    <phoneticPr fontId="21"/>
  </si>
  <si>
    <t>事業用口座の資金の流れを記載</t>
    <rPh sb="0" eb="3">
      <t>ジギョウヨウ</t>
    </rPh>
    <rPh sb="3" eb="5">
      <t>コウザ</t>
    </rPh>
    <rPh sb="6" eb="8">
      <t>シキン</t>
    </rPh>
    <rPh sb="9" eb="10">
      <t>ナガ</t>
    </rPh>
    <rPh sb="12" eb="14">
      <t>キサイ</t>
    </rPh>
    <phoneticPr fontId="21"/>
  </si>
  <si>
    <t>決算時必要資料</t>
    <rPh sb="0" eb="3">
      <t>ケッサンジ</t>
    </rPh>
    <rPh sb="3" eb="7">
      <t>ヒツヨウシリョウ</t>
    </rPh>
    <phoneticPr fontId="2"/>
  </si>
  <si>
    <t>預金通帳のコピー</t>
    <rPh sb="0" eb="4">
      <t>ヨキンツウチョウ</t>
    </rPh>
    <phoneticPr fontId="21"/>
  </si>
  <si>
    <t>請求書・領収書</t>
    <rPh sb="0" eb="3">
      <t>セイキュウショ</t>
    </rPh>
    <rPh sb="4" eb="7">
      <t>リョウシュウショ</t>
    </rPh>
    <phoneticPr fontId="21"/>
  </si>
  <si>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21"/>
  </si>
  <si>
    <t>※事務局に申請し、発行してもらって下さい。</t>
    <phoneticPr fontId="21"/>
  </si>
  <si>
    <t>登録料領収書控</t>
    <rPh sb="0" eb="3">
      <t>トウロクリョウ</t>
    </rPh>
    <rPh sb="3" eb="6">
      <t>リョウシュウショ</t>
    </rPh>
    <rPh sb="6" eb="7">
      <t>ヒカ</t>
    </rPh>
    <phoneticPr fontId="21"/>
  </si>
  <si>
    <t>総勘定元帳</t>
    <rPh sb="0" eb="5">
      <t>ソウカ</t>
    </rPh>
    <phoneticPr fontId="2"/>
  </si>
  <si>
    <t>現金・預金のすべての金銭の動きを記載</t>
    <rPh sb="0" eb="2">
      <t>ゲンキン</t>
    </rPh>
    <rPh sb="3" eb="5">
      <t>ヨキン</t>
    </rPh>
    <rPh sb="10" eb="12">
      <t>キンセン</t>
    </rPh>
    <rPh sb="13" eb="14">
      <t>ウゴ</t>
    </rPh>
    <rPh sb="16" eb="18">
      <t>キサイ</t>
    </rPh>
    <phoneticPr fontId="2"/>
  </si>
  <si>
    <t>預金出納帳</t>
    <rPh sb="0" eb="2">
      <t>ヨキン</t>
    </rPh>
    <rPh sb="2" eb="5">
      <t>スイトウチョウ</t>
    </rPh>
    <phoneticPr fontId="21"/>
  </si>
  <si>
    <t>現金出納帳</t>
    <rPh sb="0" eb="2">
      <t>ゲンキン</t>
    </rPh>
    <rPh sb="2" eb="5">
      <t>スイトウチョウ</t>
    </rPh>
    <phoneticPr fontId="21"/>
  </si>
  <si>
    <t>手持現金の流れを記載</t>
    <rPh sb="0" eb="2">
      <t>テモ</t>
    </rPh>
    <rPh sb="2" eb="4">
      <t>ゲンキン</t>
    </rPh>
    <rPh sb="5" eb="6">
      <t>ナガ</t>
    </rPh>
    <rPh sb="8" eb="10">
      <t>キサイ</t>
    </rPh>
    <phoneticPr fontId="21"/>
  </si>
  <si>
    <t>銀行口座届出書
（協議会事務局管理用）</t>
    <rPh sb="0" eb="4">
      <t>ギンコウコウザ</t>
    </rPh>
    <rPh sb="4" eb="7">
      <t>トドケデショ</t>
    </rPh>
    <rPh sb="9" eb="12">
      <t>キョウギカイ</t>
    </rPh>
    <rPh sb="12" eb="15">
      <t>ジムキョク</t>
    </rPh>
    <rPh sb="15" eb="18">
      <t>カンリヨウ</t>
    </rPh>
    <phoneticPr fontId="2"/>
  </si>
  <si>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2"/>
  </si>
  <si>
    <t>預金出納帳</t>
    <rPh sb="0" eb="2">
      <t>ヨキン</t>
    </rPh>
    <rPh sb="2" eb="5">
      <t>スイトウ</t>
    </rPh>
    <phoneticPr fontId="2"/>
  </si>
  <si>
    <t>－</t>
    <phoneticPr fontId="2"/>
  </si>
  <si>
    <t>◎</t>
    <phoneticPr fontId="2"/>
  </si>
  <si>
    <t>銀行預金の動きを記載</t>
    <rPh sb="0" eb="4">
      <t>ギンコウヨキン</t>
    </rPh>
    <rPh sb="5" eb="6">
      <t>ウゴ</t>
    </rPh>
    <rPh sb="8" eb="10">
      <t>キサイ</t>
    </rPh>
    <phoneticPr fontId="2"/>
  </si>
  <si>
    <t>現金出納帳</t>
    <rPh sb="0" eb="5">
      <t>ゲンキンスイトウチョウ</t>
    </rPh>
    <phoneticPr fontId="2"/>
  </si>
  <si>
    <t>手元現金の動きを記載</t>
    <rPh sb="0" eb="2">
      <t>テモト</t>
    </rPh>
    <rPh sb="2" eb="4">
      <t>ゲンキン</t>
    </rPh>
    <rPh sb="5" eb="6">
      <t>ウゴ</t>
    </rPh>
    <rPh sb="8" eb="10">
      <t>キサイ</t>
    </rPh>
    <phoneticPr fontId="2"/>
  </si>
  <si>
    <t>銀行口座管理台帳
（協議会管理用、日本JC提出用）</t>
    <rPh sb="0" eb="4">
      <t>ギンコウコウザ</t>
    </rPh>
    <rPh sb="4" eb="8">
      <t>カンリダイチョウ</t>
    </rPh>
    <rPh sb="10" eb="13">
      <t>キョウギカイ</t>
    </rPh>
    <rPh sb="13" eb="16">
      <t>カンリヨウ</t>
    </rPh>
    <rPh sb="17" eb="19">
      <t>ニホン</t>
    </rPh>
    <rPh sb="21" eb="23">
      <t>テイシュツ</t>
    </rPh>
    <rPh sb="23" eb="24">
      <t>ヨウ</t>
    </rPh>
    <phoneticPr fontId="2"/>
  </si>
  <si>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2"/>
  </si>
  <si>
    <t>事業会計関連様式</t>
    <rPh sb="0" eb="4">
      <t>ジギョウカイケイ</t>
    </rPh>
    <rPh sb="4" eb="8">
      <t>カンレンヨウシキ</t>
    </rPh>
    <phoneticPr fontId="2"/>
  </si>
  <si>
    <t>請求書、支払状況と照らしあわせて記載して下さい。</t>
    <phoneticPr fontId="2"/>
  </si>
  <si>
    <t>現　　金　　出　　納　　帳</t>
    <rPh sb="0" eb="4">
      <t>ゲンキン</t>
    </rPh>
    <rPh sb="6" eb="13">
      <t>スイトウ</t>
    </rPh>
    <phoneticPr fontId="2"/>
  </si>
  <si>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2"/>
  </si>
  <si>
    <t>公認会計士監査報告書</t>
    <rPh sb="0" eb="5">
      <t>コウニンカイ</t>
    </rPh>
    <rPh sb="5" eb="9">
      <t>カンサホウコクシリョウ</t>
    </rPh>
    <rPh sb="9" eb="10">
      <t>ショ</t>
    </rPh>
    <phoneticPr fontId="21"/>
  </si>
  <si>
    <t>事業費の収支状況並びに余剰金等に関する証明書</t>
    <phoneticPr fontId="21"/>
  </si>
  <si>
    <t>年間事業繰入金予定額</t>
    <rPh sb="0" eb="2">
      <t>ネンカン</t>
    </rPh>
    <rPh sb="2" eb="4">
      <t>ジギョウ</t>
    </rPh>
    <rPh sb="4" eb="6">
      <t>クリイレ</t>
    </rPh>
    <rPh sb="6" eb="7">
      <t>キン</t>
    </rPh>
    <rPh sb="7" eb="9">
      <t>ヨテイ</t>
    </rPh>
    <rPh sb="9" eb="10">
      <t>ガク</t>
    </rPh>
    <phoneticPr fontId="2"/>
  </si>
  <si>
    <t>財審様式（本シート）</t>
    <rPh sb="0" eb="1">
      <t>ザイ</t>
    </rPh>
    <rPh sb="1" eb="2">
      <t>シン</t>
    </rPh>
    <rPh sb="2" eb="4">
      <t>ヨウシキ</t>
    </rPh>
    <rPh sb="5" eb="6">
      <t>ホン</t>
    </rPh>
    <phoneticPr fontId="2"/>
  </si>
  <si>
    <t>外部から取得する資料</t>
    <rPh sb="0" eb="2">
      <t>ガイブ</t>
    </rPh>
    <rPh sb="4" eb="6">
      <t>シュトク</t>
    </rPh>
    <rPh sb="8" eb="10">
      <t>シリョウ</t>
    </rPh>
    <phoneticPr fontId="2"/>
  </si>
  <si>
    <t>見積書</t>
    <rPh sb="0" eb="2">
      <t>ミツモリ</t>
    </rPh>
    <rPh sb="2" eb="3">
      <t>ショ</t>
    </rPh>
    <phoneticPr fontId="2"/>
  </si>
  <si>
    <t>請求書</t>
    <rPh sb="0" eb="3">
      <t>セイキュウショ</t>
    </rPh>
    <phoneticPr fontId="2"/>
  </si>
  <si>
    <t>◎</t>
    <phoneticPr fontId="2"/>
  </si>
  <si>
    <t>●</t>
    <phoneticPr fontId="2"/>
  </si>
  <si>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2"/>
  </si>
  <si>
    <t>事務局に集約し、スキャンコピーを添付</t>
    <rPh sb="0" eb="3">
      <t>ジムキョク</t>
    </rPh>
    <rPh sb="4" eb="6">
      <t>シュウヤク</t>
    </rPh>
    <rPh sb="16" eb="18">
      <t>テンプ</t>
    </rPh>
    <phoneticPr fontId="2"/>
  </si>
  <si>
    <t>●</t>
    <phoneticPr fontId="2"/>
  </si>
  <si>
    <t>様式54</t>
    <rPh sb="0" eb="2">
      <t>ヨウシキ</t>
    </rPh>
    <phoneticPr fontId="2"/>
  </si>
  <si>
    <t>源泉所得税納付報告書</t>
    <rPh sb="0" eb="2">
      <t>ゲンセン</t>
    </rPh>
    <rPh sb="2" eb="5">
      <t>ショトクゼイ</t>
    </rPh>
    <rPh sb="5" eb="7">
      <t>ノウフ</t>
    </rPh>
    <rPh sb="7" eb="9">
      <t>ホウコク</t>
    </rPh>
    <rPh sb="9" eb="10">
      <t>ショ</t>
    </rPh>
    <phoneticPr fontId="2"/>
  </si>
  <si>
    <t>－</t>
  </si>
  <si>
    <t>◎</t>
  </si>
  <si>
    <t>源泉所得税納付後日本ＪＣへ報告する際に必要</t>
    <rPh sb="0" eb="2">
      <t>ゲンセン</t>
    </rPh>
    <rPh sb="2" eb="5">
      <t>ショトクゼイ</t>
    </rPh>
    <rPh sb="5" eb="7">
      <t>ノウフ</t>
    </rPh>
    <rPh sb="7" eb="8">
      <t>ゴ</t>
    </rPh>
    <rPh sb="8" eb="10">
      <t>ニホン</t>
    </rPh>
    <rPh sb="13" eb="15">
      <t>ホウコク</t>
    </rPh>
    <rPh sb="17" eb="18">
      <t>サイ</t>
    </rPh>
    <rPh sb="19" eb="21">
      <t>ヒツヨウ</t>
    </rPh>
    <phoneticPr fontId="2"/>
  </si>
  <si>
    <t>源泉所得税納付報告書</t>
    <rPh sb="0" eb="2">
      <t>ゲンセン</t>
    </rPh>
    <rPh sb="2" eb="5">
      <t>ショトクゼイ</t>
    </rPh>
    <rPh sb="5" eb="7">
      <t>ノウフ</t>
    </rPh>
    <rPh sb="7" eb="9">
      <t>ホウコク</t>
    </rPh>
    <rPh sb="9" eb="10">
      <t>ショ</t>
    </rPh>
    <phoneticPr fontId="21"/>
  </si>
  <si>
    <t>源泉所得税納付後、日本ＪＣへ報告する際に必要</t>
    <rPh sb="0" eb="2">
      <t>ゲンセン</t>
    </rPh>
    <rPh sb="2" eb="5">
      <t>ショトクゼイ</t>
    </rPh>
    <rPh sb="5" eb="7">
      <t>ノウフ</t>
    </rPh>
    <rPh sb="7" eb="8">
      <t>ゴ</t>
    </rPh>
    <rPh sb="9" eb="11">
      <t>ニホン</t>
    </rPh>
    <rPh sb="14" eb="16">
      <t>ホウコク</t>
    </rPh>
    <rPh sb="18" eb="19">
      <t>サイ</t>
    </rPh>
    <rPh sb="20" eb="22">
      <t>ヒツヨウ</t>
    </rPh>
    <phoneticPr fontId="21"/>
  </si>
  <si>
    <t>様式52</t>
    <rPh sb="0" eb="2">
      <t>ヨウシキ</t>
    </rPh>
    <phoneticPr fontId="2"/>
  </si>
  <si>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2"/>
  </si>
  <si>
    <t>日本JC専用封筒等価格表</t>
    <rPh sb="0" eb="2">
      <t>ニホン</t>
    </rPh>
    <rPh sb="4" eb="6">
      <t>センヨウ</t>
    </rPh>
    <rPh sb="6" eb="8">
      <t>フウトウ</t>
    </rPh>
    <rPh sb="8" eb="9">
      <t>トウ</t>
    </rPh>
    <rPh sb="9" eb="12">
      <t>カカクヒョウ</t>
    </rPh>
    <phoneticPr fontId="20"/>
  </si>
  <si>
    <t>様式55</t>
    <rPh sb="0" eb="2">
      <t>ヨウシキ</t>
    </rPh>
    <phoneticPr fontId="2"/>
  </si>
  <si>
    <t>○</t>
    <phoneticPr fontId="2"/>
  </si>
  <si>
    <t>領収書管理台帳</t>
    <rPh sb="0" eb="3">
      <t>リョウシュウショ</t>
    </rPh>
    <rPh sb="3" eb="5">
      <t>カンリ</t>
    </rPh>
    <rPh sb="5" eb="7">
      <t>ダイチョウ</t>
    </rPh>
    <phoneticPr fontId="2"/>
  </si>
  <si>
    <t>見積（請求）企業一覧表</t>
    <rPh sb="3" eb="5">
      <t>セイキュウ</t>
    </rPh>
    <phoneticPr fontId="2"/>
  </si>
  <si>
    <t>押印してある紙資料を提出</t>
    <rPh sb="0" eb="2">
      <t>オウイン</t>
    </rPh>
    <rPh sb="6" eb="9">
      <t>カミシリョウ</t>
    </rPh>
    <rPh sb="10" eb="12">
      <t>テイシュツ</t>
    </rPh>
    <phoneticPr fontId="2"/>
  </si>
  <si>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2"/>
  </si>
  <si>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21"/>
  </si>
  <si>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2"/>
  </si>
  <si>
    <t>※課税・非課税について注意しながら記載してください。</t>
    <rPh sb="1" eb="3">
      <t>カゼイ</t>
    </rPh>
    <rPh sb="4" eb="7">
      <t>ヒカゼイ</t>
    </rPh>
    <rPh sb="11" eb="13">
      <t>チュウイ</t>
    </rPh>
    <rPh sb="17" eb="19">
      <t>キサイ</t>
    </rPh>
    <phoneticPr fontId="21"/>
  </si>
  <si>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21"/>
  </si>
  <si>
    <t>※日本ＪＣ所定の連番が入ったものならびに、未使用・書き損じ分もそろえて提出して下さい。</t>
    <phoneticPr fontId="21"/>
  </si>
  <si>
    <t>[様式53]</t>
    <phoneticPr fontId="2"/>
  </si>
  <si>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2"/>
  </si>
  <si>
    <t>事　　業　　名　　称</t>
    <rPh sb="0" eb="1">
      <t>コト</t>
    </rPh>
    <rPh sb="3" eb="4">
      <t>ギョウ</t>
    </rPh>
    <rPh sb="6" eb="7">
      <t>メイ</t>
    </rPh>
    <rPh sb="9" eb="10">
      <t>ショウ</t>
    </rPh>
    <phoneticPr fontId="2"/>
  </si>
  <si>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2"/>
  </si>
  <si>
    <t>[様式12]</t>
    <phoneticPr fontId="2"/>
  </si>
  <si>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2"/>
  </si>
  <si>
    <t>子議案には添付不要</t>
    <rPh sb="0" eb="1">
      <t>コ</t>
    </rPh>
    <rPh sb="1" eb="3">
      <t>ギアン</t>
    </rPh>
    <rPh sb="5" eb="7">
      <t>テンプ</t>
    </rPh>
    <rPh sb="7" eb="9">
      <t>フヨウ</t>
    </rPh>
    <phoneticPr fontId="2"/>
  </si>
  <si>
    <t>※　変更ががる場合は、修正し財審に提出すること</t>
    <rPh sb="2" eb="4">
      <t>ヘンコウ</t>
    </rPh>
    <rPh sb="7" eb="9">
      <t>バアイ</t>
    </rPh>
    <rPh sb="11" eb="13">
      <t>シュウセイ</t>
    </rPh>
    <rPh sb="14" eb="15">
      <t>ザイ</t>
    </rPh>
    <rPh sb="15" eb="16">
      <t>シン</t>
    </rPh>
    <rPh sb="17" eb="19">
      <t>テイシュツ</t>
    </rPh>
    <phoneticPr fontId="2"/>
  </si>
  <si>
    <t>事業繰入金
予定額　　　　　　</t>
    <rPh sb="0" eb="2">
      <t>ジギョウ</t>
    </rPh>
    <rPh sb="2" eb="4">
      <t>クリイレ</t>
    </rPh>
    <rPh sb="4" eb="5">
      <t>キン</t>
    </rPh>
    <rPh sb="6" eb="8">
      <t>ヨテイ</t>
    </rPh>
    <rPh sb="8" eb="9">
      <t>ガク</t>
    </rPh>
    <phoneticPr fontId="2"/>
  </si>
  <si>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2"/>
  </si>
  <si>
    <t>理事会前</t>
    <rPh sb="0" eb="3">
      <t>リジカイ</t>
    </rPh>
    <rPh sb="3" eb="4">
      <t>マエ</t>
    </rPh>
    <phoneticPr fontId="2"/>
  </si>
  <si>
    <t>財審協議</t>
    <rPh sb="0" eb="1">
      <t>ザイ</t>
    </rPh>
    <rPh sb="1" eb="2">
      <t>シン</t>
    </rPh>
    <rPh sb="2" eb="4">
      <t>キョウギ</t>
    </rPh>
    <phoneticPr fontId="2"/>
  </si>
  <si>
    <t>財審審議</t>
    <rPh sb="0" eb="1">
      <t>ザイ</t>
    </rPh>
    <rPh sb="1" eb="2">
      <t>シン</t>
    </rPh>
    <rPh sb="2" eb="4">
      <t>シンギ</t>
    </rPh>
    <phoneticPr fontId="2"/>
  </si>
  <si>
    <t>財審修正</t>
    <rPh sb="0" eb="1">
      <t>ザイ</t>
    </rPh>
    <rPh sb="1" eb="2">
      <t>シン</t>
    </rPh>
    <rPh sb="2" eb="4">
      <t>シュウセイ</t>
    </rPh>
    <phoneticPr fontId="2"/>
  </si>
  <si>
    <t>財審補正</t>
    <rPh sb="0" eb="1">
      <t>ザイ</t>
    </rPh>
    <rPh sb="1" eb="2">
      <t>シン</t>
    </rPh>
    <rPh sb="2" eb="4">
      <t>ホセイ</t>
    </rPh>
    <phoneticPr fontId="2"/>
  </si>
  <si>
    <t>財審決算</t>
    <rPh sb="0" eb="1">
      <t>ザイ</t>
    </rPh>
    <rPh sb="1" eb="2">
      <t>シン</t>
    </rPh>
    <rPh sb="2" eb="4">
      <t>ケッサン</t>
    </rPh>
    <phoneticPr fontId="2"/>
  </si>
  <si>
    <t>※◎＝必要　○＝条件または事業により必要
　 ●＝押印済み原本が必要</t>
    <rPh sb="13" eb="15">
      <t>ジギョウ</t>
    </rPh>
    <phoneticPr fontId="2"/>
  </si>
  <si>
    <t>[様式2]</t>
    <rPh sb="1" eb="3">
      <t>ヨウシキ</t>
    </rPh>
    <phoneticPr fontId="2"/>
  </si>
  <si>
    <t>事　業　計　画　収　支　予　算　書</t>
    <rPh sb="0" eb="3">
      <t>ジギョウ</t>
    </rPh>
    <rPh sb="4" eb="7">
      <t>ケイカク</t>
    </rPh>
    <rPh sb="8" eb="11">
      <t>シュウシ</t>
    </rPh>
    <rPh sb="12" eb="17">
      <t>ヨサンショ</t>
    </rPh>
    <phoneticPr fontId="2"/>
  </si>
  <si>
    <t>協賛金収入・物品協賛内訳書</t>
    <rPh sb="2" eb="3">
      <t>キン</t>
    </rPh>
    <rPh sb="3" eb="5">
      <t>シュウニュウ</t>
    </rPh>
    <rPh sb="6" eb="8">
      <t>ブッピン</t>
    </rPh>
    <rPh sb="8" eb="10">
      <t>キョウサン</t>
    </rPh>
    <phoneticPr fontId="2"/>
  </si>
  <si>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2"/>
  </si>
  <si>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21"/>
  </si>
  <si>
    <t>寄付申出書</t>
    <rPh sb="0" eb="2">
      <t>キフ</t>
    </rPh>
    <rPh sb="2" eb="5">
      <t>モウシデショ</t>
    </rPh>
    <phoneticPr fontId="2"/>
  </si>
  <si>
    <t>事業計画書・事業報告書（議案本文）</t>
    <rPh sb="0" eb="2">
      <t>ジギョウ</t>
    </rPh>
    <rPh sb="2" eb="5">
      <t>ケイカクショ</t>
    </rPh>
    <rPh sb="6" eb="8">
      <t>ジギョウ</t>
    </rPh>
    <rPh sb="8" eb="11">
      <t>ホウコクショ</t>
    </rPh>
    <rPh sb="12" eb="14">
      <t>ギアン</t>
    </rPh>
    <rPh sb="14" eb="16">
      <t>ホンブン</t>
    </rPh>
    <phoneticPr fontId="2"/>
  </si>
  <si>
    <t>[様式10]</t>
    <rPh sb="1" eb="3">
      <t>ヨウシキ</t>
    </rPh>
    <phoneticPr fontId="2"/>
  </si>
  <si>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2"/>
  </si>
  <si>
    <t>事業費支払申請書兼支払伝票</t>
    <rPh sb="8" eb="9">
      <t>ケン</t>
    </rPh>
    <rPh sb="9" eb="11">
      <t>シハライ</t>
    </rPh>
    <rPh sb="11" eb="13">
      <t>デンピョウ</t>
    </rPh>
    <phoneticPr fontId="2"/>
  </si>
  <si>
    <t>事業費仮払申請書兼支払伝票</t>
    <phoneticPr fontId="2"/>
  </si>
  <si>
    <t>事業費仮払精算書兼支払伝票</t>
    <phoneticPr fontId="2"/>
  </si>
  <si>
    <t>日本JC専用封筒を使用する場合に様式4に添付</t>
    <rPh sb="0" eb="2">
      <t>ニホン</t>
    </rPh>
    <rPh sb="4" eb="8">
      <t>センヨウフウトウ</t>
    </rPh>
    <rPh sb="9" eb="11">
      <t>シヨウ</t>
    </rPh>
    <rPh sb="13" eb="15">
      <t>バアイ</t>
    </rPh>
    <rPh sb="16" eb="18">
      <t>ヨウシキ</t>
    </rPh>
    <rPh sb="20" eb="22">
      <t>テンプ</t>
    </rPh>
    <phoneticPr fontId="2"/>
  </si>
  <si>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2"/>
  </si>
  <si>
    <t>予備費</t>
    <rPh sb="0" eb="3">
      <t>ヨビヒ</t>
    </rPh>
    <phoneticPr fontId="2"/>
  </si>
  <si>
    <t>会場設営費</t>
    <rPh sb="0" eb="2">
      <t>カイジョウ</t>
    </rPh>
    <rPh sb="2" eb="4">
      <t>セツエイ</t>
    </rPh>
    <rPh sb="4" eb="5">
      <t>ヒ</t>
    </rPh>
    <phoneticPr fontId="2"/>
  </si>
  <si>
    <t>企画・演出費</t>
    <rPh sb="0" eb="2">
      <t>キカク</t>
    </rPh>
    <rPh sb="3" eb="5">
      <t>エンシュツ</t>
    </rPh>
    <rPh sb="5" eb="6">
      <t>ヒ</t>
    </rPh>
    <phoneticPr fontId="2"/>
  </si>
  <si>
    <t>広報費</t>
    <rPh sb="0" eb="2">
      <t>コウホウ</t>
    </rPh>
    <rPh sb="2" eb="3">
      <t>ヒ</t>
    </rPh>
    <phoneticPr fontId="2"/>
  </si>
  <si>
    <t>保険料</t>
    <rPh sb="0" eb="3">
      <t>ホケンリョウ</t>
    </rPh>
    <phoneticPr fontId="2"/>
  </si>
  <si>
    <t>財審様式フォーム</t>
    <rPh sb="0" eb="1">
      <t>ザイ</t>
    </rPh>
    <rPh sb="1" eb="2">
      <t>シン</t>
    </rPh>
    <rPh sb="2" eb="3">
      <t>ヨウ</t>
    </rPh>
    <rPh sb="3" eb="4">
      <t>シキ</t>
    </rPh>
    <phoneticPr fontId="2"/>
  </si>
  <si>
    <t>様式フォーム</t>
    <rPh sb="0" eb="1">
      <t>ヨウ</t>
    </rPh>
    <rPh sb="1" eb="2">
      <t>シキ</t>
    </rPh>
    <phoneticPr fontId="2"/>
  </si>
  <si>
    <t>事業収入</t>
    <rPh sb="0" eb="2">
      <t>ジギョウ</t>
    </rPh>
    <rPh sb="2" eb="4">
      <t>シュウニュウ</t>
    </rPh>
    <phoneticPr fontId="2"/>
  </si>
  <si>
    <t>会場費</t>
    <rPh sb="0" eb="3">
      <t>カイジョウヒ</t>
    </rPh>
    <phoneticPr fontId="2"/>
  </si>
  <si>
    <t>定例会会場費
浪切ホール研修室１</t>
    <rPh sb="0" eb="3">
      <t>テイレイカイ</t>
    </rPh>
    <rPh sb="3" eb="6">
      <t>カイジョウヒ</t>
    </rPh>
    <rPh sb="7" eb="8">
      <t>ナミ</t>
    </rPh>
    <rPh sb="8" eb="9">
      <t>キリ</t>
    </rPh>
    <rPh sb="12" eb="15">
      <t>ケンシュウシツ</t>
    </rPh>
    <phoneticPr fontId="2"/>
  </si>
  <si>
    <t>設営費</t>
    <rPh sb="0" eb="2">
      <t>セツエイ</t>
    </rPh>
    <rPh sb="2" eb="3">
      <t>ヒ</t>
    </rPh>
    <phoneticPr fontId="2"/>
  </si>
  <si>
    <t>レンタル料</t>
    <rPh sb="4" eb="5">
      <t>リョウ</t>
    </rPh>
    <phoneticPr fontId="2"/>
  </si>
  <si>
    <t>演出費</t>
    <rPh sb="0" eb="2">
      <t>エンシュツ</t>
    </rPh>
    <rPh sb="2" eb="3">
      <t>ヒ</t>
    </rPh>
    <phoneticPr fontId="2"/>
  </si>
  <si>
    <t>食事代</t>
    <rPh sb="0" eb="3">
      <t>ショクジダイ</t>
    </rPh>
    <phoneticPr fontId="2"/>
  </si>
  <si>
    <t>消耗品費</t>
    <rPh sb="0" eb="2">
      <t>ショウモウ</t>
    </rPh>
    <rPh sb="2" eb="3">
      <t>ヒン</t>
    </rPh>
    <rPh sb="3" eb="4">
      <t>ヒ</t>
    </rPh>
    <phoneticPr fontId="2"/>
  </si>
  <si>
    <t>消毒液、グローブ</t>
    <rPh sb="0" eb="2">
      <t>ショウドク</t>
    </rPh>
    <rPh sb="2" eb="3">
      <t>エキ</t>
    </rPh>
    <phoneticPr fontId="2"/>
  </si>
  <si>
    <t>作製費</t>
    <rPh sb="0" eb="2">
      <t>サクセイ</t>
    </rPh>
    <rPh sb="2" eb="3">
      <t>ヒ</t>
    </rPh>
    <phoneticPr fontId="2"/>
  </si>
  <si>
    <t>チラシ印刷12000</t>
    <rPh sb="3" eb="5">
      <t>インサツ</t>
    </rPh>
    <phoneticPr fontId="2"/>
  </si>
  <si>
    <t>傷害保険</t>
    <rPh sb="0" eb="2">
      <t>ショウガイ</t>
    </rPh>
    <rPh sb="2" eb="4">
      <t>ホケン</t>
    </rPh>
    <phoneticPr fontId="2"/>
  </si>
  <si>
    <t>賠償責任保険</t>
    <rPh sb="0" eb="2">
      <t>バイショウ</t>
    </rPh>
    <rPh sb="2" eb="4">
      <t>セキニン</t>
    </rPh>
    <rPh sb="4" eb="6">
      <t>ホケン</t>
    </rPh>
    <phoneticPr fontId="2"/>
  </si>
  <si>
    <t>野菜</t>
    <rPh sb="0" eb="2">
      <t>ヤサイ</t>
    </rPh>
    <phoneticPr fontId="2"/>
  </si>
  <si>
    <t>寄付金収益</t>
    <rPh sb="0" eb="3">
      <t>キフキン</t>
    </rPh>
    <rPh sb="3" eb="5">
      <t>シュウエキ</t>
    </rPh>
    <phoneticPr fontId="2"/>
  </si>
  <si>
    <t>事業繰入金</t>
    <phoneticPr fontId="2"/>
  </si>
  <si>
    <t>ワンタッチテント
10000×3</t>
    <phoneticPr fontId="2"/>
  </si>
  <si>
    <t>ボランティアお弁当
500×30</t>
    <rPh sb="7" eb="9">
      <t>ベントウ</t>
    </rPh>
    <phoneticPr fontId="2"/>
  </si>
  <si>
    <t>お箸　210</t>
    <rPh sb="1" eb="2">
      <t>ハシ</t>
    </rPh>
    <phoneticPr fontId="2"/>
  </si>
  <si>
    <t>紙皿　330</t>
    <rPh sb="0" eb="1">
      <t>カミ</t>
    </rPh>
    <rPh sb="1" eb="2">
      <t>サラ</t>
    </rPh>
    <phoneticPr fontId="2"/>
  </si>
  <si>
    <t>紙コップ　200</t>
    <rPh sb="0" eb="1">
      <t>カミ</t>
    </rPh>
    <phoneticPr fontId="2"/>
  </si>
  <si>
    <t>容器170、お玉1</t>
    <rPh sb="0" eb="2">
      <t>ヨウキ</t>
    </rPh>
    <rPh sb="7" eb="8">
      <t>タマ</t>
    </rPh>
    <phoneticPr fontId="2"/>
  </si>
  <si>
    <t>デザインチラシ</t>
    <phoneticPr fontId="2"/>
  </si>
  <si>
    <t>ガスボンベ×３</t>
    <phoneticPr fontId="2"/>
  </si>
  <si>
    <t>フライヤー×１</t>
    <phoneticPr fontId="2"/>
  </si>
  <si>
    <t>ガスコンロ×３</t>
    <phoneticPr fontId="2"/>
  </si>
  <si>
    <t>飲食ブース
25000×2</t>
    <rPh sb="0" eb="2">
      <t>インショク</t>
    </rPh>
    <phoneticPr fontId="2"/>
  </si>
  <si>
    <t>事業名称：岸和田クエストWALK　～みんなでいっしょにぼうけんしよう～</t>
    <rPh sb="0" eb="2">
      <t>ジギョウ</t>
    </rPh>
    <rPh sb="2" eb="4">
      <t>メイショウ</t>
    </rPh>
    <rPh sb="5" eb="8">
      <t>キシワダ</t>
    </rPh>
    <phoneticPr fontId="2"/>
  </si>
  <si>
    <t>事業名称：岸和田クエストWALK　～みんなでいっしょにぼうけんしよう～</t>
    <rPh sb="0" eb="2">
      <t>ジギョウ</t>
    </rPh>
    <rPh sb="2" eb="4">
      <t>メイショウ</t>
    </rPh>
    <phoneticPr fontId="2"/>
  </si>
  <si>
    <t>協賛金5000×30口</t>
    <rPh sb="0" eb="3">
      <t>キョウサンキン</t>
    </rPh>
    <rPh sb="10" eb="11">
      <t>クチ</t>
    </rPh>
    <phoneticPr fontId="2"/>
  </si>
  <si>
    <t>事業繰入金</t>
    <rPh sb="0" eb="2">
      <t>ジギョウ</t>
    </rPh>
    <rPh sb="2" eb="3">
      <t>ク</t>
    </rPh>
    <rPh sb="3" eb="5">
      <t>ニュウキン</t>
    </rPh>
    <phoneticPr fontId="2"/>
  </si>
  <si>
    <t>上記の収支差額（余剰金）は、第　５　　　　回理事会の承認を経て一般会計に繰り入れる。　　　</t>
    <rPh sb="0" eb="2">
      <t>ジョウキ</t>
    </rPh>
    <rPh sb="3" eb="5">
      <t>シュウシ</t>
    </rPh>
    <rPh sb="5" eb="7">
      <t>サガク</t>
    </rPh>
    <rPh sb="8" eb="11">
      <t>ヨジョウキン</t>
    </rPh>
    <rPh sb="14" eb="15">
      <t>ダイ</t>
    </rPh>
    <rPh sb="21" eb="22">
      <t>カイ</t>
    </rPh>
    <rPh sb="22" eb="25">
      <t>リジカイ</t>
    </rPh>
    <rPh sb="26" eb="28">
      <t>ショウニン</t>
    </rPh>
    <rPh sb="29" eb="30">
      <t>ケイ</t>
    </rPh>
    <rPh sb="31" eb="33">
      <t>イッパン</t>
    </rPh>
    <rPh sb="33" eb="35">
      <t>カイケイ</t>
    </rPh>
    <rPh sb="36" eb="39">
      <t>クリイ</t>
    </rPh>
    <phoneticPr fontId="2"/>
  </si>
  <si>
    <t>（事業名称：　３月度定例会　岸和田クエストWALK　～みんなでいっしょにぼうけんしよう～　　　　　　　　　　　　　　　　　　　　　　　　　　　　　　）   第　　　回支払申請</t>
    <rPh sb="1" eb="3">
      <t>ジギョウ</t>
    </rPh>
    <rPh sb="3" eb="5">
      <t>メイショウ</t>
    </rPh>
    <rPh sb="8" eb="10">
      <t>ガツド</t>
    </rPh>
    <rPh sb="10" eb="13">
      <t>テイレイカイ</t>
    </rPh>
    <phoneticPr fontId="2"/>
  </si>
  <si>
    <t>事業が中止になった為、返金しました。</t>
    <rPh sb="0" eb="2">
      <t>ジギョウ</t>
    </rPh>
    <rPh sb="3" eb="5">
      <t>チュウシ</t>
    </rPh>
    <rPh sb="9" eb="10">
      <t>タメ</t>
    </rPh>
    <rPh sb="11" eb="13">
      <t>ヘンキン</t>
    </rPh>
    <phoneticPr fontId="2"/>
  </si>
  <si>
    <t>ワンタッチテント</t>
    <phoneticPr fontId="2"/>
  </si>
  <si>
    <t>飲食ブース　25000×2</t>
    <rPh sb="0" eb="2">
      <t>インショク</t>
    </rPh>
    <phoneticPr fontId="2"/>
  </si>
  <si>
    <t>ボランティアお弁当　500×30</t>
    <rPh sb="7" eb="9">
      <t>ベントウ</t>
    </rPh>
    <phoneticPr fontId="2"/>
  </si>
  <si>
    <t>ネット購入のため見積もり時期と購入時期で金額が変わり差異が発生しました。</t>
    <rPh sb="3" eb="5">
      <t>コウニュウ</t>
    </rPh>
    <rPh sb="8" eb="10">
      <t>ミツ</t>
    </rPh>
    <rPh sb="12" eb="14">
      <t>ジキ</t>
    </rPh>
    <rPh sb="15" eb="17">
      <t>コウニュウ</t>
    </rPh>
    <rPh sb="17" eb="19">
      <t>ジキ</t>
    </rPh>
    <rPh sb="20" eb="22">
      <t>キンガク</t>
    </rPh>
    <rPh sb="23" eb="24">
      <t>カ</t>
    </rPh>
    <rPh sb="26" eb="27">
      <t>サ</t>
    </rPh>
    <rPh sb="27" eb="28">
      <t>コト</t>
    </rPh>
    <rPh sb="29" eb="31">
      <t>ハッセイ</t>
    </rPh>
    <phoneticPr fontId="2"/>
  </si>
  <si>
    <t xml:space="preserve">            社会開発委員会</t>
    <rPh sb="12" eb="14">
      <t>シャカイ</t>
    </rPh>
    <rPh sb="14" eb="16">
      <t>カイハツ</t>
    </rPh>
    <rPh sb="16" eb="19">
      <t>イインカイ</t>
    </rPh>
    <phoneticPr fontId="2"/>
  </si>
  <si>
    <t>事業が中止になった為</t>
  </si>
  <si>
    <t>事業が中止になった為</t>
    <rPh sb="0" eb="2">
      <t>ジギョウ</t>
    </rPh>
    <rPh sb="3" eb="5">
      <t>チュウシ</t>
    </rPh>
    <rPh sb="9" eb="10">
      <t>タメ</t>
    </rPh>
    <phoneticPr fontId="2"/>
  </si>
  <si>
    <t>事業繰入金</t>
    <rPh sb="0" eb="2">
      <t>ジギョウ</t>
    </rPh>
    <rPh sb="2" eb="3">
      <t>ク</t>
    </rPh>
    <rPh sb="3" eb="5">
      <t>ニュウキン</t>
    </rPh>
    <phoneticPr fontId="2"/>
  </si>
  <si>
    <t>事業予算</t>
    <rPh sb="0" eb="2">
      <t>ジギョウ</t>
    </rPh>
    <rPh sb="2" eb="4">
      <t>ヨサン</t>
    </rPh>
    <phoneticPr fontId="2"/>
  </si>
  <si>
    <t>協賛金５０００円×２６口</t>
    <rPh sb="0" eb="3">
      <t>キョウサンキン</t>
    </rPh>
    <rPh sb="7" eb="8">
      <t>エン</t>
    </rPh>
    <rPh sb="11" eb="12">
      <t>クチ</t>
    </rPh>
    <phoneticPr fontId="2"/>
  </si>
  <si>
    <t>会場設営費</t>
    <rPh sb="0" eb="2">
      <t>カイジョウ</t>
    </rPh>
    <rPh sb="2" eb="4">
      <t>セツエイ</t>
    </rPh>
    <rPh sb="4" eb="5">
      <t>ヒ</t>
    </rPh>
    <phoneticPr fontId="2"/>
  </si>
  <si>
    <t>定例会会場費　浪切ホール研修室１</t>
    <rPh sb="0" eb="3">
      <t>テイレイカイ</t>
    </rPh>
    <rPh sb="3" eb="6">
      <t>カイジョウヒ</t>
    </rPh>
    <rPh sb="7" eb="8">
      <t>ナミ</t>
    </rPh>
    <rPh sb="8" eb="9">
      <t>キ</t>
    </rPh>
    <rPh sb="12" eb="15">
      <t>ケンシュウシツ</t>
    </rPh>
    <phoneticPr fontId="2"/>
  </si>
  <si>
    <t>企画演出費</t>
    <rPh sb="0" eb="2">
      <t>キカク</t>
    </rPh>
    <rPh sb="2" eb="4">
      <t>エンシュツ</t>
    </rPh>
    <rPh sb="4" eb="5">
      <t>ヒ</t>
    </rPh>
    <phoneticPr fontId="2"/>
  </si>
  <si>
    <t>紙コップ・紙皿・お箸</t>
    <rPh sb="0" eb="1">
      <t>カミ</t>
    </rPh>
    <rPh sb="5" eb="6">
      <t>カミ</t>
    </rPh>
    <rPh sb="6" eb="7">
      <t>サラ</t>
    </rPh>
    <rPh sb="9" eb="10">
      <t>ハシ</t>
    </rPh>
    <phoneticPr fontId="2"/>
  </si>
  <si>
    <t>どんぶり小・お玉</t>
    <rPh sb="4" eb="5">
      <t>ショウ</t>
    </rPh>
    <rPh sb="7" eb="8">
      <t>タマ</t>
    </rPh>
    <phoneticPr fontId="2"/>
  </si>
  <si>
    <t>広報費</t>
    <rPh sb="0" eb="2">
      <t>コウホウ</t>
    </rPh>
    <rPh sb="2" eb="3">
      <t>ヒ</t>
    </rPh>
    <phoneticPr fontId="2"/>
  </si>
  <si>
    <t>チラシ印刷１２０００枚</t>
    <rPh sb="3" eb="5">
      <t>インサツ</t>
    </rPh>
    <rPh sb="10" eb="11">
      <t>マイ</t>
    </rPh>
    <phoneticPr fontId="2"/>
  </si>
  <si>
    <t>デザインチラシ</t>
    <phoneticPr fontId="2"/>
  </si>
  <si>
    <t>協賛金５０００円×２６口返金</t>
    <rPh sb="0" eb="3">
      <t>キョウサンキン</t>
    </rPh>
    <rPh sb="7" eb="8">
      <t>エン</t>
    </rPh>
    <rPh sb="11" eb="12">
      <t>クチ</t>
    </rPh>
    <rPh sb="12" eb="14">
      <t>ヘンキン</t>
    </rPh>
    <phoneticPr fontId="2"/>
  </si>
  <si>
    <t>３月</t>
    <rPh sb="1" eb="2">
      <t>ガツ</t>
    </rPh>
    <phoneticPr fontId="2"/>
  </si>
  <si>
    <t>７月</t>
    <rPh sb="1" eb="2">
      <t>ガツ</t>
    </rPh>
    <phoneticPr fontId="2"/>
  </si>
  <si>
    <t>９月</t>
    <rPh sb="1" eb="2">
      <t>ガツ</t>
    </rPh>
    <phoneticPr fontId="2"/>
  </si>
  <si>
    <t>大阪ブロック大会ブース出展</t>
    <rPh sb="0" eb="2">
      <t>オオサカ</t>
    </rPh>
    <rPh sb="6" eb="8">
      <t>タイカイ</t>
    </rPh>
    <rPh sb="11" eb="13">
      <t>シュッテン</t>
    </rPh>
    <phoneticPr fontId="2"/>
  </si>
  <si>
    <t>３月度定例会</t>
    <rPh sb="1" eb="2">
      <t>ガツ</t>
    </rPh>
    <rPh sb="2" eb="3">
      <t>ド</t>
    </rPh>
    <rPh sb="3" eb="6">
      <t>テイレイカイ</t>
    </rPh>
    <phoneticPr fontId="2"/>
  </si>
  <si>
    <t>７月度定例会</t>
    <rPh sb="1" eb="2">
      <t>ガツ</t>
    </rPh>
    <rPh sb="2" eb="3">
      <t>ド</t>
    </rPh>
    <rPh sb="3" eb="6">
      <t>テイレイカイ</t>
    </rPh>
    <phoneticPr fontId="2"/>
  </si>
  <si>
    <t>ver.１</t>
    <phoneticPr fontId="2"/>
  </si>
  <si>
    <t>２０２０年　　　５月　　１６　日</t>
    <rPh sb="4" eb="5">
      <t>ネン</t>
    </rPh>
    <rPh sb="9" eb="10">
      <t>ツキ</t>
    </rPh>
    <rPh sb="15" eb="16">
      <t>ヒ</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</si>
</sst>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9" formatCode="#,##0;&quot;△ &quot;#,##0"/>
    <numFmt numFmtId="185" formatCode="#,##0;\-#,##0;&quot;-&quot;"/>
    <numFmt numFmtId="195" formatCode="m&quot;月&quot;d&quot;日&quot;;@"/>
  </numFmts>
  <fonts count="33">
    <font>
      <sz val="11"/>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26"/>
      <name val="ＭＳ Ｐ明朝"/>
      <family val="1"/>
      <charset val="128"/>
    </font>
    <font>
      <sz val="18"/>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u/>
      <sz val="8.25"/>
      <name val="ＭＳ Ｐゴシック"/>
      <family val="3"/>
      <charset val="128"/>
    </font>
    <font>
      <strike/>
      <u/>
      <sz val="8.25"/>
      <name val="ＭＳ Ｐゴシック"/>
      <family val="3"/>
      <charset val="128"/>
    </font>
    <font>
      <strike/>
      <sz val="9"/>
      <name val="ＭＳ Ｐゴシック"/>
      <family val="3"/>
      <charset val="128"/>
    </font>
    <font>
      <strike/>
      <sz val="8"/>
      <name val="ＭＳ Ｐゴシック"/>
      <family val="3"/>
      <charset val="128"/>
    </font>
    <font>
      <strike/>
      <sz val="11"/>
      <name val="ＭＳ Ｐゴシック"/>
      <family val="3"/>
      <charset val="128"/>
    </font>
    <font>
      <u/>
      <sz val="10"/>
      <color indexed="12"/>
      <name val="ＭＳ Ｐゴシック"/>
      <family val="3"/>
      <charset val="128"/>
    </font>
    <font>
      <sz val="11"/>
      <color theme="1"/>
      <name val="ＭＳ Ｐゴシック"/>
      <family val="3"/>
      <charset val="128"/>
      <scheme val="minor"/>
    </font>
  </fonts>
  <fills count="3">
    <fill>
      <patternFill patternType="none"/>
    </fill>
    <fill>
      <patternFill patternType="gray125"/>
    </fill>
    <fill>
      <patternFill patternType="solid">
        <fgColor indexed="9"/>
        <bgColor indexed="64"/>
      </patternFill>
    </fill>
  </fills>
  <borders count="4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double">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medium">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double">
        <color indexed="64"/>
      </left>
      <right/>
      <top/>
      <bottom style="double">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style="dotted">
        <color indexed="64"/>
      </left>
      <right/>
      <top/>
      <bottom/>
      <diagonal/>
    </border>
  </borders>
  <cellStyleXfs count="15">
    <xf numFmtId="0" fontId="0" fillId="0" borderId="0"/>
    <xf numFmtId="185" fontId="17" fillId="0" borderId="0" applyFill="0" applyBorder="0" applyAlignment="0"/>
    <xf numFmtId="0" fontId="18" fillId="0" borderId="1" applyNumberFormat="0" applyAlignment="0" applyProtection="0">
      <alignment horizontal="left" vertical="center"/>
    </xf>
    <xf numFmtId="0" fontId="18" fillId="0" borderId="2">
      <alignment horizontal="left" vertical="center"/>
    </xf>
    <xf numFmtId="0" fontId="19" fillId="0" borderId="0"/>
    <xf numFmtId="0" fontId="3" fillId="0" borderId="0" applyNumberFormat="0" applyFill="0" applyBorder="0" applyAlignment="0" applyProtection="0"/>
    <xf numFmtId="38" fontId="1" fillId="0" borderId="0" applyFont="0" applyFill="0" applyBorder="0" applyAlignment="0" applyProtection="0"/>
    <xf numFmtId="38" fontId="16" fillId="0" borderId="0" applyFont="0" applyFill="0" applyBorder="0" applyAlignment="0" applyProtection="0"/>
    <xf numFmtId="38" fontId="1" fillId="0" borderId="0" applyFont="0" applyFill="0" applyBorder="0" applyAlignment="0" applyProtection="0"/>
    <xf numFmtId="38" fontId="32" fillId="0" borderId="0" applyFont="0" applyFill="0" applyBorder="0" applyAlignment="0" applyProtection="0">
      <alignment vertical="center"/>
    </xf>
    <xf numFmtId="0" fontId="16" fillId="0" borderId="0"/>
    <xf numFmtId="0" fontId="32" fillId="0" borderId="0">
      <alignment vertical="center"/>
    </xf>
    <xf numFmtId="0" fontId="1" fillId="0" borderId="0">
      <alignment vertical="center"/>
    </xf>
    <xf numFmtId="0" fontId="1" fillId="0" borderId="0">
      <alignment vertical="center"/>
    </xf>
    <xf numFmtId="0" fontId="1" fillId="0" borderId="0"/>
  </cellStyleXfs>
  <cellXfs count="234">
    <xf numFmtId="0" fontId="0" fillId="0" borderId="0" xfId="0"/>
    <xf numFmtId="0" fontId="6" fillId="0" borderId="0" xfId="0" applyFont="1" applyAlignment="1">
      <alignment horizontal="left" vertical="center"/>
    </xf>
    <xf numFmtId="0" fontId="9" fillId="0" borderId="0" xfId="0" applyFont="1" applyAlignment="1">
      <alignment horizontal="center" vertical="center"/>
    </xf>
    <xf numFmtId="0" fontId="6" fillId="0" borderId="0" xfId="0" applyFont="1" applyAlignment="1">
      <alignment horizontal="distributed" vertical="center"/>
    </xf>
    <xf numFmtId="0" fontId="9" fillId="0" borderId="0" xfId="0" applyFont="1" applyAlignment="1">
      <alignment horizontal="right" vertical="center"/>
    </xf>
    <xf numFmtId="0" fontId="0" fillId="0" borderId="0" xfId="14" applyFont="1" applyAlignment="1">
      <alignment vertical="center"/>
    </xf>
    <xf numFmtId="0" fontId="0" fillId="0" borderId="0" xfId="14" applyFont="1" applyAlignment="1">
      <alignment horizontal="right" vertical="center"/>
    </xf>
    <xf numFmtId="0" fontId="8" fillId="0" borderId="0" xfId="14" applyFont="1" applyAlignment="1">
      <alignment horizontal="center" vertical="center"/>
    </xf>
    <xf numFmtId="0" fontId="0" fillId="0" borderId="0" xfId="14" applyFont="1" applyAlignment="1">
      <alignment horizontal="center" vertical="center"/>
    </xf>
    <xf numFmtId="0" fontId="0" fillId="0" borderId="2" xfId="14" applyFont="1" applyBorder="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179" fontId="0" fillId="0" borderId="2" xfId="14" applyNumberFormat="1" applyFont="1" applyBorder="1" applyAlignment="1">
      <alignment vertical="center"/>
    </xf>
    <xf numFmtId="179" fontId="0" fillId="0" borderId="8" xfId="14" applyNumberFormat="1" applyFont="1" applyBorder="1" applyAlignment="1">
      <alignment vertical="center"/>
    </xf>
    <xf numFmtId="0" fontId="6" fillId="0" borderId="0" xfId="14" applyFont="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9" fontId="0" fillId="0" borderId="6" xfId="14" applyNumberFormat="1" applyFont="1" applyBorder="1" applyAlignment="1">
      <alignment vertical="center"/>
    </xf>
    <xf numFmtId="0" fontId="0" fillId="0" borderId="0" xfId="14" applyFont="1" applyAlignment="1">
      <alignment horizontal="justify" vertical="center"/>
    </xf>
    <xf numFmtId="179" fontId="0" fillId="0" borderId="8" xfId="6" applyNumberFormat="1" applyFont="1" applyBorder="1" applyAlignment="1">
      <alignment vertical="center"/>
    </xf>
    <xf numFmtId="0" fontId="0" fillId="0" borderId="7" xfId="14" applyFont="1" applyBorder="1" applyAlignment="1">
      <alignment horizontal="right" vertical="center"/>
    </xf>
    <xf numFmtId="179" fontId="0" fillId="0" borderId="4" xfId="14" applyNumberFormat="1" applyFont="1" applyBorder="1" applyAlignment="1">
      <alignment vertical="center"/>
    </xf>
    <xf numFmtId="0" fontId="0" fillId="0" borderId="15" xfId="14" applyFont="1" applyBorder="1" applyAlignment="1">
      <alignment horizontal="center" vertical="center"/>
    </xf>
    <xf numFmtId="0" fontId="0" fillId="0" borderId="16" xfId="14" applyFont="1" applyBorder="1" applyAlignment="1">
      <alignment vertic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5" xfId="14" applyFont="1" applyBorder="1" applyAlignment="1">
      <alignment vertical="center"/>
    </xf>
    <xf numFmtId="179" fontId="0" fillId="0" borderId="19" xfId="14" applyNumberFormat="1" applyFont="1" applyBorder="1" applyAlignment="1">
      <alignment vertical="center"/>
    </xf>
    <xf numFmtId="179" fontId="0" fillId="0" borderId="20" xfId="14" applyNumberFormat="1" applyFont="1" applyBorder="1" applyAlignment="1">
      <alignment vertical="center"/>
    </xf>
    <xf numFmtId="179" fontId="0" fillId="0" borderId="21" xfId="14" applyNumberFormat="1" applyFont="1" applyBorder="1" applyAlignment="1">
      <alignment vertical="center"/>
    </xf>
    <xf numFmtId="0" fontId="0" fillId="0" borderId="22" xfId="14" applyFont="1" applyBorder="1" applyAlignment="1">
      <alignment vertical="center"/>
    </xf>
    <xf numFmtId="0" fontId="0" fillId="0" borderId="8" xfId="14" applyFont="1" applyBorder="1" applyAlignment="1">
      <alignment horizontal="center" vertical="center"/>
    </xf>
    <xf numFmtId="0" fontId="0" fillId="0" borderId="0" xfId="14" applyFont="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12" fillId="0" borderId="9" xfId="0" applyFont="1" applyBorder="1" applyAlignment="1">
      <alignment horizontal="center" vertical="center" wrapText="1"/>
    </xf>
    <xf numFmtId="0" fontId="4" fillId="0" borderId="0" xfId="0" applyFont="1" applyAlignment="1">
      <alignment horizontal="center" vertical="center"/>
    </xf>
    <xf numFmtId="0" fontId="10" fillId="0" borderId="0" xfId="0" applyFont="1" applyAlignment="1">
      <alignment horizontal="right" vertical="center"/>
    </xf>
    <xf numFmtId="0" fontId="4" fillId="2" borderId="0" xfId="0" applyFont="1" applyFill="1" applyAlignment="1">
      <alignment horizontal="left" vertical="center" wrapText="1"/>
    </xf>
    <xf numFmtId="0" fontId="4" fillId="2" borderId="0" xfId="0" applyFont="1" applyFill="1" applyAlignment="1">
      <alignment horizontal="center" vertical="center" wrapText="1"/>
    </xf>
    <xf numFmtId="0" fontId="4" fillId="0" borderId="0" xfId="0" applyFont="1" applyAlignment="1">
      <alignment horizontal="left" vertical="center"/>
    </xf>
    <xf numFmtId="0" fontId="4" fillId="0" borderId="0" xfId="0" applyFont="1" applyAlignment="1">
      <alignment horizontal="center" vertical="top"/>
    </xf>
    <xf numFmtId="0" fontId="5" fillId="2" borderId="9" xfId="0" applyFont="1" applyFill="1" applyBorder="1" applyAlignment="1">
      <alignment horizontal="center" vertical="center" wrapText="1"/>
    </xf>
    <xf numFmtId="0" fontId="15" fillId="2" borderId="0" xfId="0" applyFont="1" applyFill="1" applyAlignment="1">
      <alignment horizontal="center" vertical="center"/>
    </xf>
    <xf numFmtId="0" fontId="5" fillId="2" borderId="0" xfId="0" applyFont="1" applyFill="1" applyAlignment="1">
      <alignment horizontal="center" vertical="center" wrapText="1"/>
    </xf>
    <xf numFmtId="0" fontId="4" fillId="2" borderId="7" xfId="0" applyFont="1" applyFill="1" applyBorder="1" applyAlignment="1">
      <alignment horizontal="left" vertical="center" wrapText="1"/>
    </xf>
    <xf numFmtId="0" fontId="13" fillId="2" borderId="6" xfId="0" applyFont="1" applyFill="1" applyBorder="1" applyAlignment="1">
      <alignment horizontal="left" vertical="center" wrapText="1"/>
    </xf>
    <xf numFmtId="0" fontId="5" fillId="2" borderId="0" xfId="0" applyFont="1" applyFill="1" applyAlignment="1">
      <alignment horizontal="left" vertical="center" wrapText="1"/>
    </xf>
    <xf numFmtId="0" fontId="13" fillId="2" borderId="6" xfId="0" applyFont="1" applyFill="1" applyBorder="1" applyAlignment="1">
      <alignment vertical="center" wrapText="1"/>
    </xf>
    <xf numFmtId="0" fontId="13" fillId="2" borderId="8" xfId="0" applyFont="1" applyFill="1" applyBorder="1" applyAlignment="1">
      <alignment vertical="center" wrapText="1"/>
    </xf>
    <xf numFmtId="0" fontId="5" fillId="2" borderId="23" xfId="0" applyFont="1" applyFill="1" applyBorder="1" applyAlignment="1">
      <alignment horizontal="left" vertical="center"/>
    </xf>
    <xf numFmtId="0" fontId="13" fillId="2" borderId="13" xfId="0" applyFont="1" applyFill="1" applyBorder="1" applyAlignment="1">
      <alignment vertical="center" wrapText="1"/>
    </xf>
    <xf numFmtId="0" fontId="5" fillId="2" borderId="0" xfId="0" applyFont="1" applyFill="1" applyAlignment="1">
      <alignment horizontal="left" vertical="center"/>
    </xf>
    <xf numFmtId="0" fontId="6" fillId="0" borderId="0" xfId="0" applyFont="1" applyAlignment="1">
      <alignment vertical="center"/>
    </xf>
    <xf numFmtId="0" fontId="4" fillId="0" borderId="0" xfId="0" applyFont="1"/>
    <xf numFmtId="0" fontId="5" fillId="2" borderId="11" xfId="0" applyFont="1" applyFill="1" applyBorder="1" applyAlignment="1">
      <alignment horizontal="left" vertical="center" wrapText="1"/>
    </xf>
    <xf numFmtId="0" fontId="15" fillId="2" borderId="23" xfId="0" applyFont="1" applyFill="1" applyBorder="1" applyAlignment="1">
      <alignment horizontal="center" vertical="center"/>
    </xf>
    <xf numFmtId="0" fontId="15" fillId="2" borderId="13" xfId="0" applyFont="1" applyFill="1" applyBorder="1" applyAlignment="1">
      <alignment horizontal="center" vertical="center"/>
    </xf>
    <xf numFmtId="0" fontId="13" fillId="2" borderId="0" xfId="0" applyFont="1" applyFill="1" applyAlignment="1">
      <alignment vertical="center" wrapText="1"/>
    </xf>
    <xf numFmtId="0" fontId="5" fillId="2" borderId="11"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0" xfId="0" applyFont="1" applyFill="1" applyAlignment="1">
      <alignment horizontal="center" vertical="center" wrapText="1"/>
    </xf>
    <xf numFmtId="0" fontId="4" fillId="2" borderId="9" xfId="0" applyFont="1" applyFill="1" applyBorder="1" applyAlignment="1">
      <alignment horizontal="left" vertical="center" wrapText="1"/>
    </xf>
    <xf numFmtId="0" fontId="5" fillId="0" borderId="23" xfId="10" applyFont="1" applyBorder="1" applyAlignment="1">
      <alignment horizontal="left" vertical="center"/>
    </xf>
    <xf numFmtId="0" fontId="13" fillId="0" borderId="13" xfId="10" applyFont="1" applyBorder="1" applyAlignment="1">
      <alignment vertical="center" wrapText="1"/>
    </xf>
    <xf numFmtId="0" fontId="5" fillId="0" borderId="0" xfId="10" applyFont="1" applyAlignment="1">
      <alignment horizontal="left" vertical="center" wrapText="1"/>
    </xf>
    <xf numFmtId="0" fontId="5" fillId="0" borderId="9" xfId="10" applyFont="1" applyBorder="1" applyAlignment="1">
      <alignment horizontal="center" vertical="center" wrapText="1"/>
    </xf>
    <xf numFmtId="0" fontId="13" fillId="0" borderId="6" xfId="10" applyFont="1" applyBorder="1" applyAlignment="1">
      <alignment vertical="center" wrapText="1"/>
    </xf>
    <xf numFmtId="0" fontId="23" fillId="2" borderId="9" xfId="0" applyFont="1" applyFill="1" applyBorder="1" applyAlignment="1">
      <alignment horizontal="left" vertical="center" wrapText="1"/>
    </xf>
    <xf numFmtId="0" fontId="4" fillId="0" borderId="0" xfId="0" applyFont="1" applyAlignment="1">
      <alignment vertical="top"/>
    </xf>
    <xf numFmtId="0" fontId="23" fillId="2" borderId="9" xfId="0" applyFont="1" applyFill="1" applyBorder="1" applyAlignment="1">
      <alignment vertical="center" wrapText="1"/>
    </xf>
    <xf numFmtId="0" fontId="23" fillId="2" borderId="0" xfId="0" applyFont="1" applyFill="1" applyAlignment="1">
      <alignment horizontal="left" vertical="center" wrapText="1"/>
    </xf>
    <xf numFmtId="0" fontId="23" fillId="2" borderId="6" xfId="0" applyFont="1" applyFill="1" applyBorder="1" applyAlignment="1">
      <alignment vertical="center" wrapText="1"/>
    </xf>
    <xf numFmtId="0" fontId="23" fillId="2" borderId="13" xfId="0" applyFont="1" applyFill="1" applyBorder="1" applyAlignment="1">
      <alignment vertical="center" wrapText="1"/>
    </xf>
    <xf numFmtId="0" fontId="24" fillId="2" borderId="9" xfId="5" applyFont="1" applyFill="1" applyBorder="1" applyAlignment="1">
      <alignment horizontal="left" vertical="center"/>
    </xf>
    <xf numFmtId="0" fontId="24" fillId="2" borderId="7" xfId="5" applyFont="1" applyFill="1" applyBorder="1" applyAlignment="1">
      <alignment horizontal="left" vertical="center"/>
    </xf>
    <xf numFmtId="0" fontId="23" fillId="0" borderId="0" xfId="0" applyFont="1"/>
    <xf numFmtId="176" fontId="11" fillId="0" borderId="0" xfId="0" applyNumberFormat="1" applyFont="1" applyAlignment="1">
      <alignment horizontal="left" vertical="center"/>
    </xf>
    <xf numFmtId="0" fontId="25" fillId="2" borderId="6" xfId="0" applyFont="1" applyFill="1" applyBorder="1" applyAlignment="1">
      <alignment horizontal="left" vertical="center" wrapText="1"/>
    </xf>
    <xf numFmtId="0" fontId="5" fillId="2" borderId="23" xfId="0" applyFont="1" applyFill="1" applyBorder="1" applyAlignment="1">
      <alignment horizontal="center" vertical="center" wrapText="1"/>
    </xf>
    <xf numFmtId="0" fontId="5" fillId="2" borderId="11" xfId="0" applyFont="1" applyFill="1" applyBorder="1" applyAlignment="1">
      <alignment horizontal="left" vertical="center"/>
    </xf>
    <xf numFmtId="0" fontId="13" fillId="0" borderId="11" xfId="10" applyFont="1" applyBorder="1" applyAlignment="1">
      <alignment horizontal="left" vertical="center" wrapText="1"/>
    </xf>
    <xf numFmtId="49" fontId="6" fillId="0" borderId="3" xfId="0" applyNumberFormat="1" applyFont="1" applyBorder="1" applyAlignment="1">
      <alignment horizontal="center" vertical="center"/>
    </xf>
    <xf numFmtId="0" fontId="15" fillId="0" borderId="0" xfId="14" applyFont="1" applyAlignment="1">
      <alignment vertical="center"/>
    </xf>
    <xf numFmtId="0" fontId="15" fillId="0" borderId="0" xfId="0" applyFont="1" applyAlignment="1">
      <alignment vertical="center"/>
    </xf>
    <xf numFmtId="0" fontId="12" fillId="0" borderId="0" xfId="0" applyFont="1" applyAlignment="1">
      <alignment vertical="center"/>
    </xf>
    <xf numFmtId="49" fontId="12" fillId="0" borderId="3" xfId="0" applyNumberFormat="1" applyFont="1" applyBorder="1" applyAlignment="1">
      <alignment horizontal="center" vertical="center"/>
    </xf>
    <xf numFmtId="49" fontId="12" fillId="0" borderId="25" xfId="0" applyNumberFormat="1" applyFont="1" applyBorder="1" applyAlignment="1">
      <alignment horizontal="center" vertical="center" wrapText="1"/>
    </xf>
    <xf numFmtId="38" fontId="12" fillId="0" borderId="26" xfId="6" applyFont="1" applyBorder="1" applyAlignment="1">
      <alignment horizontal="center" vertical="center" wrapText="1"/>
    </xf>
    <xf numFmtId="0" fontId="12" fillId="0" borderId="2" xfId="0" applyFont="1" applyBorder="1" applyAlignment="1">
      <alignment horizontal="center" vertical="center" wrapText="1"/>
    </xf>
    <xf numFmtId="179" fontId="6" fillId="0" borderId="27" xfId="6" applyNumberFormat="1" applyFont="1" applyBorder="1" applyAlignment="1">
      <alignment vertical="center"/>
    </xf>
    <xf numFmtId="179" fontId="6" fillId="0" borderId="2" xfId="6" applyNumberFormat="1" applyFont="1" applyBorder="1" applyAlignment="1">
      <alignment vertical="center"/>
    </xf>
    <xf numFmtId="179" fontId="6" fillId="0" borderId="9" xfId="6" applyNumberFormat="1" applyFont="1" applyBorder="1" applyAlignment="1">
      <alignment vertical="center"/>
    </xf>
    <xf numFmtId="179" fontId="6" fillId="0" borderId="28" xfId="6" applyNumberFormat="1" applyFont="1" applyBorder="1" applyAlignment="1">
      <alignment vertical="center"/>
    </xf>
    <xf numFmtId="179" fontId="6" fillId="0" borderId="29" xfId="6" applyNumberFormat="1" applyFont="1" applyBorder="1" applyAlignment="1">
      <alignment vertical="center"/>
    </xf>
    <xf numFmtId="0" fontId="10" fillId="0" borderId="30" xfId="0" applyFont="1" applyBorder="1" applyAlignment="1">
      <alignment horizontal="center" vertical="center"/>
    </xf>
    <xf numFmtId="176" fontId="11" fillId="0" borderId="14" xfId="0" applyNumberFormat="1" applyFont="1" applyBorder="1" applyAlignment="1">
      <alignment horizontal="left" vertical="center"/>
    </xf>
    <xf numFmtId="0" fontId="10" fillId="0" borderId="31" xfId="0" applyFont="1" applyBorder="1" applyAlignment="1">
      <alignment horizontal="center" vertical="center"/>
    </xf>
    <xf numFmtId="176" fontId="11" fillId="0" borderId="32" xfId="0" applyNumberFormat="1" applyFont="1" applyBorder="1" applyAlignment="1">
      <alignment horizontal="left" vertical="center"/>
    </xf>
    <xf numFmtId="195" fontId="6" fillId="0" borderId="9" xfId="0" applyNumberFormat="1" applyFont="1" applyBorder="1" applyAlignment="1">
      <alignment horizontal="right" vertical="center"/>
    </xf>
    <xf numFmtId="195" fontId="6" fillId="0" borderId="11" xfId="0" applyNumberFormat="1" applyFont="1" applyBorder="1" applyAlignment="1">
      <alignment horizontal="right" vertical="center"/>
    </xf>
    <xf numFmtId="195" fontId="6" fillId="0" borderId="10" xfId="0" applyNumberFormat="1" applyFont="1" applyBorder="1" applyAlignment="1">
      <alignment horizontal="right" vertical="center"/>
    </xf>
    <xf numFmtId="49" fontId="6" fillId="0" borderId="33" xfId="0" applyNumberFormat="1" applyFont="1" applyBorder="1" applyAlignment="1">
      <alignment horizontal="center" vertical="center"/>
    </xf>
    <xf numFmtId="0" fontId="5" fillId="2" borderId="0" xfId="0" applyFont="1" applyFill="1" applyAlignment="1">
      <alignment horizontal="left" vertical="center" shrinkToFit="1"/>
    </xf>
    <xf numFmtId="0" fontId="13" fillId="0" borderId="0" xfId="10" applyFont="1" applyAlignment="1">
      <alignment horizontal="left" vertical="center" wrapText="1"/>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5" fillId="0" borderId="0" xfId="0" applyFont="1" applyAlignment="1">
      <alignment vertical="center"/>
    </xf>
    <xf numFmtId="0" fontId="13" fillId="2" borderId="13" xfId="0" applyFont="1" applyFill="1" applyBorder="1" applyAlignment="1">
      <alignment horizontal="left" vertical="center" wrapText="1"/>
    </xf>
    <xf numFmtId="0" fontId="0" fillId="0" borderId="5" xfId="0" applyBorder="1" applyAlignment="1">
      <alignment vertical="center"/>
    </xf>
    <xf numFmtId="0" fontId="5" fillId="0" borderId="11" xfId="0" applyFont="1" applyBorder="1" applyAlignment="1">
      <alignment vertical="center"/>
    </xf>
    <xf numFmtId="0" fontId="13" fillId="2" borderId="6" xfId="0" applyFont="1" applyFill="1" applyBorder="1" applyAlignment="1">
      <alignment vertical="center" shrinkToFit="1"/>
    </xf>
    <xf numFmtId="0" fontId="13" fillId="0" borderId="10" xfId="10" applyFont="1" applyBorder="1" applyAlignment="1">
      <alignment horizontal="left" vertical="center" wrapText="1"/>
    </xf>
    <xf numFmtId="0" fontId="23" fillId="2" borderId="9" xfId="0" applyFont="1" applyFill="1" applyBorder="1" applyAlignment="1">
      <alignment horizontal="left" vertical="center" shrinkToFit="1"/>
    </xf>
    <xf numFmtId="0" fontId="0" fillId="0" borderId="0" xfId="0"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26" fillId="2" borderId="7" xfId="5" applyFont="1" applyFill="1" applyBorder="1" applyAlignment="1">
      <alignment horizontal="left" vertical="center"/>
    </xf>
    <xf numFmtId="0" fontId="27" fillId="2" borderId="7" xfId="5" applyFont="1" applyFill="1" applyBorder="1" applyAlignment="1">
      <alignment horizontal="left" vertical="center"/>
    </xf>
    <xf numFmtId="0" fontId="28" fillId="2" borderId="0" xfId="0" applyFont="1" applyFill="1" applyAlignment="1">
      <alignment horizontal="left" vertical="center" wrapText="1"/>
    </xf>
    <xf numFmtId="0" fontId="28" fillId="2" borderId="9" xfId="0" applyFont="1" applyFill="1" applyBorder="1" applyAlignment="1">
      <alignment horizontal="center" vertical="center" wrapText="1"/>
    </xf>
    <xf numFmtId="0" fontId="29" fillId="2" borderId="6" xfId="0" applyFont="1" applyFill="1" applyBorder="1" applyAlignment="1">
      <alignment vertical="center" wrapText="1"/>
    </xf>
    <xf numFmtId="0" fontId="30" fillId="0" borderId="0" xfId="0" applyFont="1" applyAlignment="1">
      <alignment vertical="center"/>
    </xf>
    <xf numFmtId="0" fontId="26" fillId="2" borderId="5" xfId="5" applyFont="1" applyFill="1" applyBorder="1" applyAlignment="1">
      <alignment horizontal="left" vertical="center"/>
    </xf>
    <xf numFmtId="0" fontId="26" fillId="2" borderId="0" xfId="5" applyFont="1" applyFill="1" applyAlignment="1">
      <alignment horizontal="left" vertical="center"/>
    </xf>
    <xf numFmtId="0" fontId="0" fillId="0" borderId="0" xfId="10" applyFont="1" applyAlignment="1">
      <alignment vertical="center"/>
    </xf>
    <xf numFmtId="0" fontId="26" fillId="0" borderId="7" xfId="5" applyFont="1" applyBorder="1" applyAlignment="1">
      <alignment horizontal="left" vertical="center"/>
    </xf>
    <xf numFmtId="0" fontId="26" fillId="0" borderId="5" xfId="5" applyFont="1" applyBorder="1" applyAlignment="1">
      <alignment horizontal="left" vertical="center"/>
    </xf>
    <xf numFmtId="0" fontId="0" fillId="0" borderId="0" xfId="0" applyAlignment="1">
      <alignment horizontal="center" vertical="center"/>
    </xf>
    <xf numFmtId="0" fontId="0" fillId="0" borderId="36" xfId="14" applyFont="1" applyBorder="1" applyAlignment="1">
      <alignment vertical="center"/>
    </xf>
    <xf numFmtId="0" fontId="0" fillId="0" borderId="37" xfId="14" applyFont="1" applyBorder="1" applyAlignment="1">
      <alignment vertical="center"/>
    </xf>
    <xf numFmtId="0" fontId="0" fillId="0" borderId="0" xfId="0" applyAlignment="1">
      <alignment horizontal="right" vertical="center"/>
    </xf>
    <xf numFmtId="0" fontId="0" fillId="0" borderId="11" xfId="0" applyBorder="1" applyAlignment="1">
      <alignment vertical="center"/>
    </xf>
    <xf numFmtId="179" fontId="0" fillId="0" borderId="9" xfId="14" applyNumberFormat="1" applyFont="1" applyBorder="1" applyAlignment="1">
      <alignment vertical="center"/>
    </xf>
    <xf numFmtId="0" fontId="0" fillId="0" borderId="8" xfId="14" applyFont="1" applyBorder="1" applyAlignment="1">
      <alignment vertical="center" wrapText="1"/>
    </xf>
    <xf numFmtId="0" fontId="0" fillId="0" borderId="9" xfId="14" applyFont="1" applyBorder="1" applyAlignment="1">
      <alignment vertical="center"/>
    </xf>
    <xf numFmtId="0" fontId="0" fillId="0" borderId="9" xfId="14" applyFont="1" applyBorder="1" applyAlignment="1">
      <alignment vertical="center" wrapText="1"/>
    </xf>
    <xf numFmtId="0" fontId="0" fillId="0" borderId="33" xfId="14" applyFont="1" applyBorder="1" applyAlignment="1">
      <alignment vertical="center"/>
    </xf>
    <xf numFmtId="0" fontId="31" fillId="0" borderId="9" xfId="5" applyFont="1" applyBorder="1" applyAlignment="1">
      <alignment horizontal="center" vertical="center"/>
    </xf>
    <xf numFmtId="0" fontId="31" fillId="0" borderId="10" xfId="5" applyFont="1" applyBorder="1" applyAlignment="1">
      <alignment horizontal="center" vertical="center"/>
    </xf>
    <xf numFmtId="0" fontId="12" fillId="0" borderId="10" xfId="14" applyFont="1" applyBorder="1" applyAlignment="1">
      <alignment horizontal="center" vertical="center"/>
    </xf>
    <xf numFmtId="0" fontId="0" fillId="0" borderId="0" xfId="14" applyFont="1" applyAlignment="1">
      <alignment horizontal="center" vertical="top"/>
    </xf>
    <xf numFmtId="0" fontId="0" fillId="0" borderId="23" xfId="14" applyFont="1" applyBorder="1" applyAlignment="1">
      <alignment vertical="center"/>
    </xf>
    <xf numFmtId="0" fontId="3" fillId="0" borderId="9" xfId="5" applyBorder="1" applyAlignment="1">
      <alignment horizontal="center" vertical="center"/>
    </xf>
    <xf numFmtId="0" fontId="0" fillId="0" borderId="0" xfId="14" applyFont="1" applyBorder="1" applyAlignment="1">
      <alignment vertical="center"/>
    </xf>
    <xf numFmtId="0" fontId="3" fillId="0" borderId="8" xfId="5" applyBorder="1" applyAlignment="1">
      <alignment vertical="center"/>
    </xf>
    <xf numFmtId="0" fontId="0" fillId="0" borderId="0" xfId="14" applyFont="1" applyBorder="1" applyAlignment="1">
      <alignment horizontal="center" vertical="center"/>
    </xf>
    <xf numFmtId="0" fontId="0" fillId="0" borderId="34" xfId="14" applyFont="1" applyBorder="1" applyAlignment="1">
      <alignment vertical="center"/>
    </xf>
    <xf numFmtId="0" fontId="0" fillId="0" borderId="13" xfId="14" applyFont="1" applyBorder="1" applyAlignment="1">
      <alignment vertical="center"/>
    </xf>
    <xf numFmtId="0" fontId="0" fillId="0" borderId="35" xfId="14" applyFont="1" applyBorder="1" applyAlignment="1">
      <alignment vertical="center"/>
    </xf>
    <xf numFmtId="0" fontId="0" fillId="0" borderId="46" xfId="14" applyFont="1" applyBorder="1" applyAlignment="1">
      <alignment vertical="center"/>
    </xf>
    <xf numFmtId="0" fontId="0" fillId="0" borderId="35" xfId="14" applyFont="1" applyBorder="1" applyAlignment="1">
      <alignment vertical="center" wrapText="1"/>
    </xf>
    <xf numFmtId="0" fontId="0" fillId="0" borderId="6" xfId="14" applyFont="1" applyBorder="1" applyAlignment="1">
      <alignment vertical="center" wrapText="1"/>
    </xf>
    <xf numFmtId="0" fontId="4" fillId="2" borderId="7" xfId="0" applyFont="1" applyFill="1" applyBorder="1" applyAlignment="1">
      <alignment horizontal="left" vertical="center" wrapText="1"/>
    </xf>
    <xf numFmtId="0" fontId="4" fillId="2" borderId="6" xfId="0" applyFont="1" applyFill="1" applyBorder="1" applyAlignment="1">
      <alignment horizontal="left" vertical="center" wrapText="1"/>
    </xf>
    <xf numFmtId="0" fontId="15" fillId="2" borderId="0" xfId="0" applyFont="1" applyFill="1" applyAlignment="1">
      <alignment horizontal="center" vertical="center"/>
    </xf>
    <xf numFmtId="0" fontId="5" fillId="2" borderId="3"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13" fillId="2" borderId="3" xfId="0" applyFont="1" applyFill="1" applyBorder="1" applyAlignment="1">
      <alignment horizontal="center" vertical="center" shrinkToFit="1"/>
    </xf>
    <xf numFmtId="0" fontId="13" fillId="2" borderId="4" xfId="0" applyFont="1" applyFill="1" applyBorder="1" applyAlignment="1">
      <alignment horizontal="center" vertical="center" shrinkToFit="1"/>
    </xf>
    <xf numFmtId="0" fontId="4" fillId="2" borderId="12" xfId="0" applyFont="1" applyFill="1" applyBorder="1" applyAlignment="1">
      <alignment horizontal="left" vertical="center" wrapText="1"/>
    </xf>
    <xf numFmtId="0" fontId="4" fillId="2" borderId="23" xfId="0" applyFont="1" applyFill="1" applyBorder="1" applyAlignment="1">
      <alignment horizontal="left" vertical="center" wrapText="1"/>
    </xf>
    <xf numFmtId="0" fontId="4" fillId="0" borderId="12" xfId="10" applyFont="1" applyBorder="1" applyAlignment="1">
      <alignment horizontal="left" vertical="center" wrapText="1"/>
    </xf>
    <xf numFmtId="0" fontId="4" fillId="0" borderId="23" xfId="10" applyFont="1" applyBorder="1" applyAlignment="1">
      <alignment horizontal="left" vertical="center" wrapText="1"/>
    </xf>
    <xf numFmtId="0" fontId="13" fillId="0" borderId="11" xfId="10" applyFont="1" applyBorder="1" applyAlignment="1">
      <alignment vertical="center" wrapText="1"/>
    </xf>
    <xf numFmtId="0" fontId="13" fillId="0" borderId="8" xfId="10" applyFont="1" applyBorder="1" applyAlignment="1">
      <alignment vertical="center" wrapText="1"/>
    </xf>
    <xf numFmtId="0" fontId="4" fillId="0" borderId="12" xfId="0" applyFont="1" applyBorder="1" applyAlignment="1">
      <alignment vertical="center"/>
    </xf>
    <xf numFmtId="0" fontId="4" fillId="0" borderId="23" xfId="0" applyFont="1" applyBorder="1" applyAlignment="1">
      <alignment vertical="center"/>
    </xf>
    <xf numFmtId="0" fontId="4" fillId="2" borderId="3" xfId="0" applyFont="1" applyFill="1" applyBorder="1" applyAlignment="1">
      <alignment horizontal="left" wrapText="1"/>
    </xf>
    <xf numFmtId="0" fontId="4" fillId="2" borderId="4" xfId="0" applyFont="1" applyFill="1" applyBorder="1" applyAlignment="1">
      <alignment horizontal="left"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15" fillId="0" borderId="0" xfId="0" applyFont="1" applyAlignment="1">
      <alignment horizontal="center"/>
    </xf>
    <xf numFmtId="0" fontId="11" fillId="0" borderId="0" xfId="0" applyFont="1" applyAlignment="1">
      <alignment horizontal="center"/>
    </xf>
    <xf numFmtId="38" fontId="6" fillId="0" borderId="3" xfId="6" applyFont="1" applyBorder="1" applyAlignment="1">
      <alignment vertical="center"/>
    </xf>
    <xf numFmtId="38" fontId="6" fillId="0" borderId="2" xfId="6" applyFont="1" applyBorder="1" applyAlignment="1">
      <alignment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15" xfId="0" applyFont="1" applyBorder="1" applyAlignment="1">
      <alignment horizontal="center" vertical="center"/>
    </xf>
    <xf numFmtId="0" fontId="6" fillId="0" borderId="40" xfId="0" applyFont="1" applyBorder="1" applyAlignment="1">
      <alignment horizontal="center" vertical="center"/>
    </xf>
    <xf numFmtId="38" fontId="12" fillId="0" borderId="25" xfId="6" applyFont="1" applyBorder="1" applyAlignment="1">
      <alignment horizontal="center" vertical="center" wrapText="1"/>
    </xf>
    <xf numFmtId="38" fontId="12" fillId="0" borderId="2" xfId="6" applyFont="1" applyBorder="1" applyAlignment="1">
      <alignment horizontal="center" vertical="center" wrapText="1"/>
    </xf>
    <xf numFmtId="38" fontId="6" fillId="0" borderId="38" xfId="6" applyFont="1" applyBorder="1" applyAlignment="1">
      <alignment vertical="center"/>
    </xf>
    <xf numFmtId="38" fontId="6" fillId="0" borderId="39" xfId="6" applyFont="1" applyBorder="1" applyAlignment="1">
      <alignment vertical="center"/>
    </xf>
    <xf numFmtId="0" fontId="6" fillId="0" borderId="11" xfId="14" applyFont="1" applyBorder="1" applyAlignment="1">
      <alignment horizontal="left" vertical="center" shrinkToFit="1"/>
    </xf>
    <xf numFmtId="0" fontId="6" fillId="0" borderId="0" xfId="14" applyFont="1" applyAlignment="1">
      <alignment horizontal="center"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33" xfId="14" applyFont="1" applyBorder="1" applyAlignment="1">
      <alignment horizontal="center" vertical="center"/>
    </xf>
    <xf numFmtId="0" fontId="0" fillId="0" borderId="25" xfId="14" applyFont="1" applyBorder="1" applyAlignment="1">
      <alignment horizontal="center" vertical="center"/>
    </xf>
    <xf numFmtId="0" fontId="0" fillId="0" borderId="3" xfId="14" applyFont="1" applyBorder="1" applyAlignment="1">
      <alignment vertical="center"/>
    </xf>
    <xf numFmtId="0" fontId="0" fillId="0" borderId="33" xfId="14" applyFont="1" applyBorder="1" applyAlignment="1">
      <alignment vertical="center"/>
    </xf>
    <xf numFmtId="0" fontId="0" fillId="0" borderId="11" xfId="14" applyFont="1" applyBorder="1" applyAlignment="1">
      <alignment horizontal="left" vertical="center"/>
    </xf>
    <xf numFmtId="0" fontId="8" fillId="0" borderId="0" xfId="14" applyFont="1" applyAlignment="1">
      <alignment horizontal="center" vertical="center"/>
    </xf>
    <xf numFmtId="0" fontId="0" fillId="0" borderId="42" xfId="14" applyFont="1" applyBorder="1" applyAlignment="1">
      <alignment horizontal="center" vertical="center"/>
    </xf>
    <xf numFmtId="0" fontId="0" fillId="0" borderId="24" xfId="14" applyFont="1" applyBorder="1" applyAlignment="1">
      <alignment horizontal="right" vertical="center"/>
    </xf>
    <xf numFmtId="0" fontId="0" fillId="0" borderId="41" xfId="14" applyFont="1" applyBorder="1" applyAlignment="1">
      <alignment horizontal="center" vertical="center"/>
    </xf>
    <xf numFmtId="0" fontId="0" fillId="0" borderId="45" xfId="14" applyFont="1" applyBorder="1" applyAlignment="1">
      <alignment horizontal="center" vertical="center"/>
    </xf>
    <xf numFmtId="0" fontId="0" fillId="0" borderId="43" xfId="14" applyFont="1" applyBorder="1" applyAlignment="1">
      <alignment horizontal="center" vertical="center"/>
    </xf>
    <xf numFmtId="0" fontId="0" fillId="0" borderId="44" xfId="14" applyFont="1" applyBorder="1" applyAlignment="1">
      <alignment horizontal="center" vertical="center"/>
    </xf>
    <xf numFmtId="0" fontId="0" fillId="0" borderId="0" xfId="14" applyFont="1" applyAlignment="1">
      <alignment horizontal="center" vertical="center"/>
    </xf>
    <xf numFmtId="0" fontId="14" fillId="0" borderId="0" xfId="14" applyFont="1" applyAlignment="1">
      <alignment vertical="center"/>
    </xf>
    <xf numFmtId="0" fontId="0" fillId="0" borderId="0" xfId="14" applyFont="1" applyAlignment="1">
      <alignment vertical="center"/>
    </xf>
    <xf numFmtId="0" fontId="0" fillId="0" borderId="11" xfId="14" applyFont="1" applyBorder="1" applyAlignment="1">
      <alignment horizontal="right" vertical="center"/>
    </xf>
    <xf numFmtId="0" fontId="0" fillId="0" borderId="23" xfId="14" applyFont="1" applyBorder="1" applyAlignment="1">
      <alignment horizontal="center" vertical="center"/>
    </xf>
    <xf numFmtId="0" fontId="7" fillId="0" borderId="0" xfId="14" applyFont="1" applyAlignment="1">
      <alignment horizontal="center" vertical="center"/>
    </xf>
    <xf numFmtId="0" fontId="9" fillId="0" borderId="0" xfId="14" applyFont="1" applyAlignment="1">
      <alignment horizontal="center" vertical="center"/>
    </xf>
    <xf numFmtId="56" fontId="0" fillId="0" borderId="10" xfId="14" applyNumberFormat="1" applyFont="1" applyBorder="1" applyAlignment="1">
      <alignment vertical="center"/>
    </xf>
  </cellXfs>
  <cellStyles count="15">
    <cellStyle name="Calc Currency (0)" xfId="1"/>
    <cellStyle name="Header1" xfId="2"/>
    <cellStyle name="Header2" xfId="3"/>
    <cellStyle name="Normal_#18-Internet" xfId="4"/>
    <cellStyle name="ハイパーリンク" xfId="5" builtinId="8"/>
    <cellStyle name="桁区切り" xfId="6" builtinId="6"/>
    <cellStyle name="桁区切り 2" xfId="7"/>
    <cellStyle name="桁区切り 2 2" xfId="8"/>
    <cellStyle name="桁区切り 3" xfId="9"/>
    <cellStyle name="標準" xfId="0" builtinId="0"/>
    <cellStyle name="標準 2" xfId="10"/>
    <cellStyle name="標準 3" xfId="11"/>
    <cellStyle name="標準 4" xfId="12"/>
    <cellStyle name="標準 5" xfId="13"/>
    <cellStyle name="標準_様式ファイル(上程委員会向）" xfId="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17</xdr:col>
      <xdr:colOff>88900</xdr:colOff>
      <xdr:row>3</xdr:row>
      <xdr:rowOff>0</xdr:rowOff>
    </xdr:from>
    <xdr:to>
      <xdr:col>20</xdr:col>
      <xdr:colOff>808224</xdr:colOff>
      <xdr:row>10</xdr:row>
      <xdr:rowOff>79389</xdr:rowOff>
    </xdr:to>
    <xdr:sp macro="" textlink="">
      <xdr:nvSpPr>
        <xdr:cNvPr id="3" name="角丸四角形 2"/>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siryoh/keikaku/mitumori/daisou.pdf" TargetMode="External"/><Relationship Id="rId13" Type="http://schemas.openxmlformats.org/officeDocument/2006/relationships/hyperlink" Target="../siryoh/keikaku/mitumori/gasubonbe.pdf" TargetMode="External"/><Relationship Id="rId3" Type="http://schemas.openxmlformats.org/officeDocument/2006/relationships/hyperlink" Target="../siryoh/keikaku/mitumori/yasai.pdf" TargetMode="External"/><Relationship Id="rId7" Type="http://schemas.openxmlformats.org/officeDocument/2006/relationships/hyperlink" Target="../siryoh/keikaku/mitumori/baisyosekininhoken.pdf" TargetMode="External"/><Relationship Id="rId12" Type="http://schemas.openxmlformats.org/officeDocument/2006/relationships/hyperlink" Target="../siryoh/keikaku/mitumori/rentoorufuraiya.pdf" TargetMode="External"/><Relationship Id="rId2" Type="http://schemas.openxmlformats.org/officeDocument/2006/relationships/hyperlink" Target="../siryoh/keikaku/mitumori/syoudokueki.PDF" TargetMode="External"/><Relationship Id="rId16" Type="http://schemas.openxmlformats.org/officeDocument/2006/relationships/printerSettings" Target="../printerSettings/printerSettings5.bin"/><Relationship Id="rId1" Type="http://schemas.openxmlformats.org/officeDocument/2006/relationships/hyperlink" Target="../siryoh/keikaku/mitumori/namikiri.png" TargetMode="External"/><Relationship Id="rId6" Type="http://schemas.openxmlformats.org/officeDocument/2006/relationships/hyperlink" Target="../siryoh/keikaku/mitumori/syougahokenn.pdf" TargetMode="External"/><Relationship Id="rId11" Type="http://schemas.openxmlformats.org/officeDocument/2006/relationships/hyperlink" Target="../siryoh/keikaku/mitumori/daisou.pdf" TargetMode="External"/><Relationship Id="rId5" Type="http://schemas.openxmlformats.org/officeDocument/2006/relationships/hyperlink" Target="../siryoh/keikaku/mitumori/tirashimitumori.pdf" TargetMode="External"/><Relationship Id="rId15" Type="http://schemas.openxmlformats.org/officeDocument/2006/relationships/hyperlink" Target="../siryoh/keikaku/mitumori/rentoorutento.pdf" TargetMode="External"/><Relationship Id="rId10" Type="http://schemas.openxmlformats.org/officeDocument/2006/relationships/hyperlink" Target="../siryoh/keikaku/mitumori/daisou.pdf" TargetMode="External"/><Relationship Id="rId4" Type="http://schemas.openxmlformats.org/officeDocument/2006/relationships/hyperlink" Target="../siryoh/keikaku/mitumori/dezainnchirasi.pdf" TargetMode="External"/><Relationship Id="rId9" Type="http://schemas.openxmlformats.org/officeDocument/2006/relationships/hyperlink" Target="../siryoh/keikaku/mitumori/daisou.pdf" TargetMode="External"/><Relationship Id="rId14" Type="http://schemas.openxmlformats.org/officeDocument/2006/relationships/hyperlink" Target="../siryoh/keikaku/mitumori/rentorugasukonro.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7.bin"/><Relationship Id="rId3" Type="http://schemas.openxmlformats.org/officeDocument/2006/relationships/hyperlink" Target="../siryoh/ketusan/ryousyusyo/tirashiryousyuusyo.pdf" TargetMode="External"/><Relationship Id="rId7" Type="http://schemas.openxmlformats.org/officeDocument/2006/relationships/hyperlink" Target="../siryoh/ketusan/ryousyusyo/daiso.pdf" TargetMode="External"/><Relationship Id="rId2" Type="http://schemas.openxmlformats.org/officeDocument/2006/relationships/hyperlink" Target="../siryoh/ketusan/ryousyusyo/dezain.pdf" TargetMode="External"/><Relationship Id="rId1" Type="http://schemas.openxmlformats.org/officeDocument/2006/relationships/hyperlink" Target="../siryoh/ketusan/ryousyusyo/namikiri.pdf" TargetMode="External"/><Relationship Id="rId6" Type="http://schemas.openxmlformats.org/officeDocument/2006/relationships/hyperlink" Target="../siryoh/ketusan/ryousyusyo/daiso.pdf" TargetMode="External"/><Relationship Id="rId5" Type="http://schemas.openxmlformats.org/officeDocument/2006/relationships/hyperlink" Target="../siryoh/ketusan/ryousyusyo/daiso.pdf" TargetMode="External"/><Relationship Id="rId4" Type="http://schemas.openxmlformats.org/officeDocument/2006/relationships/hyperlink" Target="../siryoh/ketusan/ryousyusyo/daiso.pdf"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7"/>
  <sheetViews>
    <sheetView showGridLines="0" view="pageBreakPreview" zoomScaleNormal="100" zoomScaleSheetLayoutView="100" workbookViewId="0">
      <selection activeCell="A2" sqref="A2"/>
    </sheetView>
  </sheetViews>
  <sheetFormatPr defaultColWidth="13" defaultRowHeight="13.5"/>
  <cols>
    <col min="1" max="1" width="5.625" style="136" bestFit="1" customWidth="1"/>
    <col min="2" max="2" width="23.375" style="136" customWidth="1"/>
    <col min="3" max="16" width="3.125" style="136" bestFit="1" customWidth="1"/>
    <col min="17" max="17" width="40.375" style="136" bestFit="1" customWidth="1"/>
    <col min="18" max="18" width="13" style="136"/>
    <col min="19" max="19" width="3.5" style="136" bestFit="1" customWidth="1"/>
    <col min="20" max="21" width="13" style="136"/>
    <col min="22" max="22" width="2.125" style="136" bestFit="1" customWidth="1"/>
    <col min="23" max="16384" width="13" style="136"/>
  </cols>
  <sheetData>
    <row r="1" spans="1:22" ht="33.75" customHeight="1">
      <c r="A1" s="177" t="s">
        <v>270</v>
      </c>
      <c r="B1" s="177"/>
      <c r="C1" s="177"/>
      <c r="D1" s="177"/>
      <c r="E1" s="177"/>
      <c r="F1" s="177"/>
      <c r="G1" s="177"/>
      <c r="H1" s="177"/>
      <c r="I1" s="177"/>
      <c r="J1" s="177"/>
      <c r="K1" s="177"/>
      <c r="L1" s="177"/>
      <c r="M1" s="177"/>
      <c r="N1" s="177"/>
      <c r="O1" s="177"/>
      <c r="P1" s="177"/>
      <c r="Q1" s="177"/>
    </row>
    <row r="2" spans="1:22" ht="5.25" customHeight="1">
      <c r="A2" s="137"/>
      <c r="B2" s="137"/>
      <c r="C2" s="137"/>
      <c r="D2" s="137"/>
      <c r="E2" s="137"/>
      <c r="F2" s="137"/>
      <c r="G2" s="137"/>
      <c r="H2" s="137"/>
      <c r="I2" s="137"/>
      <c r="J2" s="137"/>
      <c r="K2" s="137"/>
      <c r="L2" s="137"/>
      <c r="M2" s="137"/>
      <c r="N2" s="137"/>
      <c r="O2" s="137"/>
      <c r="P2" s="137"/>
      <c r="Q2" s="138"/>
    </row>
    <row r="3" spans="1:22" ht="27">
      <c r="A3" s="58" t="s">
        <v>122</v>
      </c>
      <c r="B3" s="59" t="s">
        <v>80</v>
      </c>
      <c r="C3" s="59"/>
      <c r="D3" s="59"/>
      <c r="E3" s="59"/>
      <c r="F3" s="59"/>
      <c r="G3" s="59"/>
      <c r="H3" s="59"/>
      <c r="I3" s="59"/>
      <c r="J3" s="59"/>
      <c r="K3" s="59"/>
      <c r="L3" s="59"/>
      <c r="M3" s="59"/>
      <c r="N3" s="59"/>
      <c r="O3" s="59"/>
      <c r="P3" s="59"/>
      <c r="Q3" s="59" t="s">
        <v>81</v>
      </c>
      <c r="R3" s="56"/>
      <c r="S3" s="60" t="s">
        <v>109</v>
      </c>
      <c r="V3" s="56" t="s">
        <v>108</v>
      </c>
    </row>
    <row r="4" spans="1:22" ht="27" customHeight="1">
      <c r="A4" s="180"/>
      <c r="B4" s="181"/>
      <c r="C4" s="178" t="s">
        <v>244</v>
      </c>
      <c r="D4" s="179"/>
      <c r="E4" s="178" t="s">
        <v>245</v>
      </c>
      <c r="F4" s="179"/>
      <c r="G4" s="182" t="s">
        <v>243</v>
      </c>
      <c r="H4" s="183"/>
      <c r="I4" s="178" t="s">
        <v>246</v>
      </c>
      <c r="J4" s="179"/>
      <c r="K4" s="178" t="s">
        <v>247</v>
      </c>
      <c r="L4" s="179"/>
      <c r="M4" s="178" t="s">
        <v>248</v>
      </c>
      <c r="N4" s="179"/>
      <c r="O4" s="182" t="s">
        <v>243</v>
      </c>
      <c r="P4" s="183"/>
      <c r="Q4" s="130" t="s">
        <v>120</v>
      </c>
      <c r="R4" s="56"/>
      <c r="S4" s="60"/>
    </row>
    <row r="5" spans="1:22" ht="21" customHeight="1">
      <c r="A5" s="175" t="s">
        <v>131</v>
      </c>
      <c r="B5" s="176"/>
      <c r="C5" s="62" t="s">
        <v>116</v>
      </c>
      <c r="D5" s="62" t="s">
        <v>117</v>
      </c>
      <c r="E5" s="62" t="s">
        <v>116</v>
      </c>
      <c r="F5" s="62" t="s">
        <v>117</v>
      </c>
      <c r="G5" s="62" t="s">
        <v>116</v>
      </c>
      <c r="H5" s="62" t="s">
        <v>117</v>
      </c>
      <c r="I5" s="62" t="s">
        <v>116</v>
      </c>
      <c r="J5" s="62" t="s">
        <v>117</v>
      </c>
      <c r="K5" s="62" t="s">
        <v>116</v>
      </c>
      <c r="L5" s="62" t="s">
        <v>117</v>
      </c>
      <c r="M5" s="62" t="s">
        <v>116</v>
      </c>
      <c r="N5" s="62" t="s">
        <v>117</v>
      </c>
      <c r="O5" s="62" t="s">
        <v>116</v>
      </c>
      <c r="P5" s="62" t="s">
        <v>117</v>
      </c>
      <c r="Q5" s="66" t="s">
        <v>249</v>
      </c>
      <c r="R5" s="56"/>
      <c r="S5" s="60"/>
    </row>
    <row r="6" spans="1:22" ht="15" customHeight="1">
      <c r="A6" s="65"/>
      <c r="B6" s="123" t="s">
        <v>256</v>
      </c>
      <c r="C6" s="62" t="s">
        <v>119</v>
      </c>
      <c r="D6" s="62" t="s">
        <v>121</v>
      </c>
      <c r="E6" s="62" t="s">
        <v>119</v>
      </c>
      <c r="F6" s="62" t="s">
        <v>121</v>
      </c>
      <c r="G6" s="62" t="s">
        <v>121</v>
      </c>
      <c r="H6" s="62" t="s">
        <v>119</v>
      </c>
      <c r="I6" s="62" t="s">
        <v>119</v>
      </c>
      <c r="J6" s="62" t="s">
        <v>121</v>
      </c>
      <c r="K6" s="62" t="s">
        <v>119</v>
      </c>
      <c r="L6" s="62" t="s">
        <v>214</v>
      </c>
      <c r="M6" s="62" t="s">
        <v>119</v>
      </c>
      <c r="N6" s="62" t="s">
        <v>214</v>
      </c>
      <c r="O6" s="62" t="s">
        <v>214</v>
      </c>
      <c r="P6" s="62" t="s">
        <v>215</v>
      </c>
      <c r="Q6" s="98"/>
      <c r="R6" s="56"/>
      <c r="S6" s="56"/>
    </row>
    <row r="7" spans="1:22" ht="15" customHeight="1">
      <c r="A7" s="65"/>
      <c r="B7" s="67" t="s">
        <v>203</v>
      </c>
      <c r="C7" s="62" t="s">
        <v>119</v>
      </c>
      <c r="D7" s="62" t="s">
        <v>121</v>
      </c>
      <c r="E7" s="62" t="s">
        <v>119</v>
      </c>
      <c r="F7" s="62" t="s">
        <v>119</v>
      </c>
      <c r="G7" s="62" t="s">
        <v>121</v>
      </c>
      <c r="H7" s="62" t="s">
        <v>121</v>
      </c>
      <c r="I7" s="62" t="s">
        <v>119</v>
      </c>
      <c r="J7" s="62" t="s">
        <v>119</v>
      </c>
      <c r="K7" s="62" t="s">
        <v>119</v>
      </c>
      <c r="L7" s="62" t="s">
        <v>119</v>
      </c>
      <c r="M7" s="62" t="s">
        <v>119</v>
      </c>
      <c r="N7" s="62" t="s">
        <v>119</v>
      </c>
      <c r="O7" s="62" t="s">
        <v>214</v>
      </c>
      <c r="P7" s="62" t="s">
        <v>214</v>
      </c>
      <c r="Q7" s="98"/>
      <c r="R7" s="56"/>
      <c r="S7" s="56"/>
    </row>
    <row r="8" spans="1:22" ht="15" customHeight="1">
      <c r="A8" s="139" t="s">
        <v>82</v>
      </c>
      <c r="B8" s="67" t="s">
        <v>84</v>
      </c>
      <c r="C8" s="62" t="s">
        <v>119</v>
      </c>
      <c r="D8" s="62" t="s">
        <v>121</v>
      </c>
      <c r="E8" s="62" t="s">
        <v>119</v>
      </c>
      <c r="F8" s="62" t="s">
        <v>119</v>
      </c>
      <c r="G8" s="62" t="s">
        <v>121</v>
      </c>
      <c r="H8" s="62" t="s">
        <v>121</v>
      </c>
      <c r="I8" s="62" t="s">
        <v>119</v>
      </c>
      <c r="J8" s="62" t="s">
        <v>119</v>
      </c>
      <c r="K8" s="62" t="s">
        <v>119</v>
      </c>
      <c r="L8" s="62" t="s">
        <v>119</v>
      </c>
      <c r="M8" s="62" t="s">
        <v>121</v>
      </c>
      <c r="N8" s="62" t="s">
        <v>121</v>
      </c>
      <c r="O8" s="62" t="s">
        <v>214</v>
      </c>
      <c r="P8" s="62" t="s">
        <v>214</v>
      </c>
      <c r="Q8" s="68"/>
    </row>
    <row r="9" spans="1:22" s="144" customFormat="1" ht="15" hidden="1" customHeight="1">
      <c r="A9" s="140" t="s">
        <v>42</v>
      </c>
      <c r="B9" s="141" t="s">
        <v>86</v>
      </c>
      <c r="C9" s="142" t="s">
        <v>119</v>
      </c>
      <c r="D9" s="142" t="s">
        <v>121</v>
      </c>
      <c r="E9" s="142" t="s">
        <v>119</v>
      </c>
      <c r="F9" s="142" t="s">
        <v>119</v>
      </c>
      <c r="G9" s="142" t="s">
        <v>121</v>
      </c>
      <c r="H9" s="142" t="s">
        <v>121</v>
      </c>
      <c r="I9" s="142" t="s">
        <v>119</v>
      </c>
      <c r="J9" s="142" t="s">
        <v>119</v>
      </c>
      <c r="K9" s="142" t="s">
        <v>119</v>
      </c>
      <c r="L9" s="142" t="s">
        <v>119</v>
      </c>
      <c r="M9" s="142" t="s">
        <v>121</v>
      </c>
      <c r="N9" s="142" t="s">
        <v>121</v>
      </c>
      <c r="O9" s="142" t="s">
        <v>214</v>
      </c>
      <c r="P9" s="142" t="s">
        <v>214</v>
      </c>
      <c r="Q9" s="143" t="s">
        <v>129</v>
      </c>
    </row>
    <row r="10" spans="1:22" ht="15" customHeight="1">
      <c r="A10" s="139" t="s">
        <v>42</v>
      </c>
      <c r="B10" s="67" t="s">
        <v>93</v>
      </c>
      <c r="C10" s="62" t="s">
        <v>119</v>
      </c>
      <c r="D10" s="62" t="s">
        <v>121</v>
      </c>
      <c r="E10" s="62" t="s">
        <v>119</v>
      </c>
      <c r="F10" s="62" t="s">
        <v>119</v>
      </c>
      <c r="G10" s="62" t="s">
        <v>121</v>
      </c>
      <c r="H10" s="62" t="s">
        <v>121</v>
      </c>
      <c r="I10" s="62" t="s">
        <v>132</v>
      </c>
      <c r="J10" s="62" t="s">
        <v>132</v>
      </c>
      <c r="K10" s="62" t="s">
        <v>132</v>
      </c>
      <c r="L10" s="62" t="s">
        <v>132</v>
      </c>
      <c r="M10" s="62" t="s">
        <v>132</v>
      </c>
      <c r="N10" s="62" t="s">
        <v>132</v>
      </c>
      <c r="O10" s="62" t="s">
        <v>214</v>
      </c>
      <c r="P10" s="62" t="s">
        <v>214</v>
      </c>
      <c r="Q10" s="68"/>
    </row>
    <row r="11" spans="1:22" ht="15" customHeight="1">
      <c r="A11" s="139" t="s">
        <v>83</v>
      </c>
      <c r="B11" s="67" t="s">
        <v>77</v>
      </c>
      <c r="C11" s="62" t="s">
        <v>119</v>
      </c>
      <c r="D11" s="62" t="s">
        <v>121</v>
      </c>
      <c r="E11" s="62" t="s">
        <v>119</v>
      </c>
      <c r="F11" s="62" t="s">
        <v>119</v>
      </c>
      <c r="G11" s="62" t="s">
        <v>121</v>
      </c>
      <c r="H11" s="62" t="s">
        <v>121</v>
      </c>
      <c r="I11" s="62" t="s">
        <v>121</v>
      </c>
      <c r="J11" s="62" t="s">
        <v>121</v>
      </c>
      <c r="K11" s="62" t="s">
        <v>121</v>
      </c>
      <c r="L11" s="62" t="s">
        <v>121</v>
      </c>
      <c r="M11" s="62" t="s">
        <v>121</v>
      </c>
      <c r="N11" s="62" t="s">
        <v>121</v>
      </c>
      <c r="O11" s="62" t="s">
        <v>214</v>
      </c>
      <c r="P11" s="62" t="s">
        <v>214</v>
      </c>
      <c r="Q11" s="68"/>
    </row>
    <row r="12" spans="1:22" ht="21" customHeight="1">
      <c r="A12" s="139" t="s">
        <v>85</v>
      </c>
      <c r="B12" s="67" t="s">
        <v>225</v>
      </c>
      <c r="C12" s="62" t="s">
        <v>119</v>
      </c>
      <c r="D12" s="62" t="s">
        <v>121</v>
      </c>
      <c r="E12" s="62" t="s">
        <v>119</v>
      </c>
      <c r="F12" s="62" t="s">
        <v>119</v>
      </c>
      <c r="G12" s="62" t="s">
        <v>121</v>
      </c>
      <c r="H12" s="62" t="s">
        <v>121</v>
      </c>
      <c r="I12" s="62" t="s">
        <v>119</v>
      </c>
      <c r="J12" s="62" t="s">
        <v>119</v>
      </c>
      <c r="K12" s="62" t="s">
        <v>119</v>
      </c>
      <c r="L12" s="62" t="s">
        <v>119</v>
      </c>
      <c r="M12" s="62" t="s">
        <v>119</v>
      </c>
      <c r="N12" s="62" t="s">
        <v>119</v>
      </c>
      <c r="O12" s="62" t="s">
        <v>214</v>
      </c>
      <c r="P12" s="62" t="s">
        <v>214</v>
      </c>
      <c r="Q12" s="68" t="s">
        <v>209</v>
      </c>
    </row>
    <row r="13" spans="1:22" ht="21" customHeight="1">
      <c r="A13" s="139" t="s">
        <v>87</v>
      </c>
      <c r="B13" s="67" t="s">
        <v>130</v>
      </c>
      <c r="C13" s="62" t="s">
        <v>118</v>
      </c>
      <c r="D13" s="62" t="s">
        <v>121</v>
      </c>
      <c r="E13" s="62" t="s">
        <v>118</v>
      </c>
      <c r="F13" s="62" t="s">
        <v>211</v>
      </c>
      <c r="G13" s="62" t="s">
        <v>121</v>
      </c>
      <c r="H13" s="62" t="s">
        <v>121</v>
      </c>
      <c r="I13" s="62" t="s">
        <v>118</v>
      </c>
      <c r="J13" s="62" t="s">
        <v>211</v>
      </c>
      <c r="K13" s="62" t="s">
        <v>121</v>
      </c>
      <c r="L13" s="62" t="s">
        <v>121</v>
      </c>
      <c r="M13" s="62" t="s">
        <v>118</v>
      </c>
      <c r="N13" s="62" t="s">
        <v>118</v>
      </c>
      <c r="O13" s="62" t="s">
        <v>214</v>
      </c>
      <c r="P13" s="62" t="s">
        <v>214</v>
      </c>
      <c r="Q13" s="66" t="s">
        <v>220</v>
      </c>
    </row>
    <row r="14" spans="1:22" ht="15" customHeight="1">
      <c r="A14" s="139" t="s">
        <v>88</v>
      </c>
      <c r="B14" s="67" t="s">
        <v>123</v>
      </c>
      <c r="C14" s="62" t="s">
        <v>118</v>
      </c>
      <c r="D14" s="62" t="s">
        <v>121</v>
      </c>
      <c r="E14" s="62" t="s">
        <v>118</v>
      </c>
      <c r="F14" s="62" t="s">
        <v>133</v>
      </c>
      <c r="G14" s="62" t="s">
        <v>121</v>
      </c>
      <c r="H14" s="62" t="s">
        <v>121</v>
      </c>
      <c r="I14" s="62" t="s">
        <v>133</v>
      </c>
      <c r="J14" s="62" t="s">
        <v>133</v>
      </c>
      <c r="K14" s="62" t="s">
        <v>133</v>
      </c>
      <c r="L14" s="62" t="s">
        <v>133</v>
      </c>
      <c r="M14" s="62" t="s">
        <v>132</v>
      </c>
      <c r="N14" s="62" t="s">
        <v>132</v>
      </c>
      <c r="O14" s="62" t="s">
        <v>214</v>
      </c>
      <c r="P14" s="62" t="s">
        <v>214</v>
      </c>
      <c r="Q14" s="68" t="s">
        <v>125</v>
      </c>
    </row>
    <row r="15" spans="1:22" ht="15" customHeight="1">
      <c r="A15" s="139" t="s">
        <v>89</v>
      </c>
      <c r="B15" s="67" t="s">
        <v>252</v>
      </c>
      <c r="C15" s="62" t="s">
        <v>134</v>
      </c>
      <c r="D15" s="62" t="s">
        <v>135</v>
      </c>
      <c r="E15" s="62" t="s">
        <v>134</v>
      </c>
      <c r="F15" s="62" t="s">
        <v>134</v>
      </c>
      <c r="G15" s="62" t="s">
        <v>121</v>
      </c>
      <c r="H15" s="62" t="s">
        <v>121</v>
      </c>
      <c r="I15" s="62" t="s">
        <v>134</v>
      </c>
      <c r="J15" s="62" t="s">
        <v>134</v>
      </c>
      <c r="K15" s="62" t="s">
        <v>134</v>
      </c>
      <c r="L15" s="62" t="s">
        <v>134</v>
      </c>
      <c r="M15" s="62" t="s">
        <v>135</v>
      </c>
      <c r="N15" s="62" t="s">
        <v>135</v>
      </c>
      <c r="O15" s="62" t="s">
        <v>214</v>
      </c>
      <c r="P15" s="62" t="s">
        <v>214</v>
      </c>
      <c r="Q15" s="68" t="s">
        <v>136</v>
      </c>
    </row>
    <row r="16" spans="1:22" ht="15" customHeight="1">
      <c r="A16" s="139" t="s">
        <v>91</v>
      </c>
      <c r="B16" s="67" t="s">
        <v>90</v>
      </c>
      <c r="C16" s="62" t="s">
        <v>118</v>
      </c>
      <c r="D16" s="62" t="s">
        <v>121</v>
      </c>
      <c r="E16" s="62" t="s">
        <v>118</v>
      </c>
      <c r="F16" s="62" t="s">
        <v>118</v>
      </c>
      <c r="G16" s="62" t="s">
        <v>121</v>
      </c>
      <c r="H16" s="62" t="s">
        <v>121</v>
      </c>
      <c r="I16" s="62" t="s">
        <v>118</v>
      </c>
      <c r="J16" s="62" t="s">
        <v>118</v>
      </c>
      <c r="K16" s="62" t="s">
        <v>118</v>
      </c>
      <c r="L16" s="62" t="s">
        <v>118</v>
      </c>
      <c r="M16" s="62" t="s">
        <v>121</v>
      </c>
      <c r="N16" s="62" t="s">
        <v>121</v>
      </c>
      <c r="O16" s="62" t="s">
        <v>214</v>
      </c>
      <c r="P16" s="62" t="s">
        <v>214</v>
      </c>
      <c r="Q16" s="68" t="s">
        <v>226</v>
      </c>
    </row>
    <row r="17" spans="1:17" ht="15" customHeight="1">
      <c r="A17" s="139" t="s">
        <v>137</v>
      </c>
      <c r="B17" s="67" t="s">
        <v>255</v>
      </c>
      <c r="C17" s="62" t="s">
        <v>118</v>
      </c>
      <c r="D17" s="62" t="s">
        <v>121</v>
      </c>
      <c r="E17" s="62" t="s">
        <v>118</v>
      </c>
      <c r="F17" s="62" t="s">
        <v>118</v>
      </c>
      <c r="G17" s="62" t="s">
        <v>121</v>
      </c>
      <c r="H17" s="62" t="s">
        <v>121</v>
      </c>
      <c r="I17" s="62" t="s">
        <v>118</v>
      </c>
      <c r="J17" s="62" t="s">
        <v>118</v>
      </c>
      <c r="K17" s="62" t="s">
        <v>118</v>
      </c>
      <c r="L17" s="62" t="s">
        <v>118</v>
      </c>
      <c r="M17" s="62" t="s">
        <v>121</v>
      </c>
      <c r="N17" s="62" t="s">
        <v>121</v>
      </c>
      <c r="O17" s="62" t="s">
        <v>214</v>
      </c>
      <c r="P17" s="62" t="s">
        <v>214</v>
      </c>
      <c r="Q17" s="68" t="s">
        <v>226</v>
      </c>
    </row>
    <row r="18" spans="1:17" ht="15" customHeight="1">
      <c r="A18" s="139" t="s">
        <v>92</v>
      </c>
      <c r="B18" s="67" t="s">
        <v>94</v>
      </c>
      <c r="C18" s="62" t="s">
        <v>121</v>
      </c>
      <c r="D18" s="62" t="s">
        <v>121</v>
      </c>
      <c r="E18" s="62" t="s">
        <v>121</v>
      </c>
      <c r="F18" s="62" t="s">
        <v>121</v>
      </c>
      <c r="G18" s="62" t="s">
        <v>121</v>
      </c>
      <c r="H18" s="62" t="s">
        <v>121</v>
      </c>
      <c r="I18" s="62" t="s">
        <v>121</v>
      </c>
      <c r="J18" s="62" t="s">
        <v>121</v>
      </c>
      <c r="K18" s="62" t="s">
        <v>121</v>
      </c>
      <c r="L18" s="62" t="s">
        <v>121</v>
      </c>
      <c r="M18" s="62" t="s">
        <v>119</v>
      </c>
      <c r="N18" s="62" t="s">
        <v>119</v>
      </c>
      <c r="O18" s="62" t="s">
        <v>214</v>
      </c>
      <c r="P18" s="62" t="s">
        <v>214</v>
      </c>
      <c r="Q18" s="68"/>
    </row>
    <row r="19" spans="1:17">
      <c r="A19" s="139" t="s">
        <v>138</v>
      </c>
      <c r="B19" s="67" t="s">
        <v>124</v>
      </c>
      <c r="C19" s="62" t="s">
        <v>121</v>
      </c>
      <c r="D19" s="62" t="s">
        <v>121</v>
      </c>
      <c r="E19" s="62" t="s">
        <v>121</v>
      </c>
      <c r="F19" s="62" t="s">
        <v>121</v>
      </c>
      <c r="G19" s="62" t="s">
        <v>121</v>
      </c>
      <c r="H19" s="62" t="s">
        <v>121</v>
      </c>
      <c r="I19" s="62" t="s">
        <v>121</v>
      </c>
      <c r="J19" s="62" t="s">
        <v>121</v>
      </c>
      <c r="K19" s="62" t="s">
        <v>121</v>
      </c>
      <c r="L19" s="62" t="s">
        <v>121</v>
      </c>
      <c r="M19" s="62" t="s">
        <v>119</v>
      </c>
      <c r="N19" s="62" t="s">
        <v>119</v>
      </c>
      <c r="O19" s="62" t="s">
        <v>214</v>
      </c>
      <c r="P19" s="62" t="s">
        <v>214</v>
      </c>
      <c r="Q19" s="68"/>
    </row>
    <row r="20" spans="1:17">
      <c r="A20" s="139" t="s">
        <v>139</v>
      </c>
      <c r="B20" s="67" t="s">
        <v>140</v>
      </c>
      <c r="C20" s="62" t="s">
        <v>135</v>
      </c>
      <c r="D20" s="62" t="s">
        <v>135</v>
      </c>
      <c r="E20" s="62" t="s">
        <v>121</v>
      </c>
      <c r="F20" s="62" t="s">
        <v>121</v>
      </c>
      <c r="G20" s="62" t="s">
        <v>121</v>
      </c>
      <c r="H20" s="62" t="s">
        <v>121</v>
      </c>
      <c r="I20" s="62" t="s">
        <v>119</v>
      </c>
      <c r="J20" s="62" t="s">
        <v>119</v>
      </c>
      <c r="K20" s="62" t="s">
        <v>119</v>
      </c>
      <c r="L20" s="62" t="s">
        <v>119</v>
      </c>
      <c r="M20" s="62" t="s">
        <v>118</v>
      </c>
      <c r="N20" s="62" t="s">
        <v>223</v>
      </c>
      <c r="O20" s="62" t="s">
        <v>214</v>
      </c>
      <c r="P20" s="62" t="s">
        <v>214</v>
      </c>
      <c r="Q20" s="68" t="s">
        <v>141</v>
      </c>
    </row>
    <row r="21" spans="1:17">
      <c r="A21" s="139" t="s">
        <v>142</v>
      </c>
      <c r="B21" s="67" t="s">
        <v>96</v>
      </c>
      <c r="C21" s="62" t="s">
        <v>121</v>
      </c>
      <c r="D21" s="62" t="s">
        <v>121</v>
      </c>
      <c r="E21" s="62" t="s">
        <v>121</v>
      </c>
      <c r="F21" s="62" t="s">
        <v>121</v>
      </c>
      <c r="G21" s="62" t="s">
        <v>121</v>
      </c>
      <c r="H21" s="62" t="s">
        <v>121</v>
      </c>
      <c r="I21" s="62" t="s">
        <v>121</v>
      </c>
      <c r="J21" s="62" t="s">
        <v>121</v>
      </c>
      <c r="K21" s="62" t="s">
        <v>121</v>
      </c>
      <c r="L21" s="62" t="s">
        <v>121</v>
      </c>
      <c r="M21" s="62" t="s">
        <v>119</v>
      </c>
      <c r="N21" s="62" t="s">
        <v>119</v>
      </c>
      <c r="O21" s="62" t="s">
        <v>214</v>
      </c>
      <c r="P21" s="62" t="s">
        <v>214</v>
      </c>
      <c r="Q21" s="68" t="s">
        <v>239</v>
      </c>
    </row>
    <row r="22" spans="1:17">
      <c r="A22" s="139" t="s">
        <v>43</v>
      </c>
      <c r="B22" s="67" t="s">
        <v>143</v>
      </c>
      <c r="C22" s="62" t="s">
        <v>121</v>
      </c>
      <c r="D22" s="62" t="s">
        <v>121</v>
      </c>
      <c r="E22" s="62" t="s">
        <v>121</v>
      </c>
      <c r="F22" s="62" t="s">
        <v>121</v>
      </c>
      <c r="G22" s="62" t="s">
        <v>121</v>
      </c>
      <c r="H22" s="62" t="s">
        <v>121</v>
      </c>
      <c r="I22" s="62" t="s">
        <v>119</v>
      </c>
      <c r="J22" s="62" t="s">
        <v>119</v>
      </c>
      <c r="K22" s="62" t="s">
        <v>119</v>
      </c>
      <c r="L22" s="62" t="s">
        <v>119</v>
      </c>
      <c r="M22" s="62" t="s">
        <v>121</v>
      </c>
      <c r="N22" s="62" t="s">
        <v>121</v>
      </c>
      <c r="O22" s="62" t="s">
        <v>214</v>
      </c>
      <c r="P22" s="62" t="s">
        <v>214</v>
      </c>
      <c r="Q22" s="68" t="s">
        <v>144</v>
      </c>
    </row>
    <row r="23" spans="1:17">
      <c r="A23" s="145" t="s">
        <v>44</v>
      </c>
      <c r="B23" s="75" t="s">
        <v>145</v>
      </c>
      <c r="C23" s="62" t="s">
        <v>146</v>
      </c>
      <c r="D23" s="62" t="s">
        <v>146</v>
      </c>
      <c r="E23" s="62" t="s">
        <v>146</v>
      </c>
      <c r="F23" s="62" t="s">
        <v>146</v>
      </c>
      <c r="G23" s="62" t="s">
        <v>121</v>
      </c>
      <c r="H23" s="62" t="s">
        <v>121</v>
      </c>
      <c r="I23" s="62" t="s">
        <v>147</v>
      </c>
      <c r="J23" s="62" t="s">
        <v>147</v>
      </c>
      <c r="K23" s="62" t="s">
        <v>147</v>
      </c>
      <c r="L23" s="62" t="s">
        <v>147</v>
      </c>
      <c r="M23" s="62" t="s">
        <v>146</v>
      </c>
      <c r="N23" s="62" t="s">
        <v>146</v>
      </c>
      <c r="O23" s="62" t="s">
        <v>214</v>
      </c>
      <c r="P23" s="62" t="s">
        <v>214</v>
      </c>
      <c r="Q23" s="69" t="s">
        <v>144</v>
      </c>
    </row>
    <row r="24" spans="1:17" ht="21">
      <c r="A24" s="63"/>
      <c r="B24" s="63"/>
      <c r="C24" s="63"/>
      <c r="D24" s="63"/>
      <c r="E24" s="63"/>
      <c r="F24" s="63"/>
      <c r="G24" s="63"/>
      <c r="H24" s="63"/>
      <c r="I24" s="63"/>
      <c r="J24" s="63"/>
      <c r="K24" s="63"/>
      <c r="L24" s="63"/>
      <c r="M24" s="63"/>
      <c r="N24" s="63"/>
      <c r="O24" s="63"/>
      <c r="P24" s="63"/>
      <c r="Q24" s="63"/>
    </row>
    <row r="25" spans="1:17" ht="21">
      <c r="A25" s="184" t="s">
        <v>148</v>
      </c>
      <c r="B25" s="185"/>
      <c r="C25" s="76"/>
      <c r="D25" s="76"/>
      <c r="E25" s="76"/>
      <c r="F25" s="76"/>
      <c r="G25" s="76"/>
      <c r="H25" s="76"/>
      <c r="I25" s="76"/>
      <c r="J25" s="76"/>
      <c r="K25" s="76"/>
      <c r="L25" s="76"/>
      <c r="M25" s="76"/>
      <c r="N25" s="76"/>
      <c r="O25" s="76"/>
      <c r="P25" s="76"/>
      <c r="Q25" s="77"/>
    </row>
    <row r="26" spans="1:17" ht="15" customHeight="1">
      <c r="A26" s="139" t="s">
        <v>149</v>
      </c>
      <c r="B26" s="67" t="s">
        <v>97</v>
      </c>
      <c r="C26" s="62" t="s">
        <v>118</v>
      </c>
      <c r="D26" s="62" t="s">
        <v>121</v>
      </c>
      <c r="E26" s="62" t="s">
        <v>118</v>
      </c>
      <c r="F26" s="62" t="s">
        <v>118</v>
      </c>
      <c r="G26" s="62" t="s">
        <v>121</v>
      </c>
      <c r="H26" s="62" t="s">
        <v>121</v>
      </c>
      <c r="I26" s="62" t="s">
        <v>118</v>
      </c>
      <c r="J26" s="62" t="s">
        <v>118</v>
      </c>
      <c r="K26" s="62" t="s">
        <v>118</v>
      </c>
      <c r="L26" s="62" t="s">
        <v>118</v>
      </c>
      <c r="M26" s="62" t="s">
        <v>121</v>
      </c>
      <c r="N26" s="62" t="s">
        <v>121</v>
      </c>
      <c r="O26" s="62" t="s">
        <v>121</v>
      </c>
      <c r="P26" s="62" t="s">
        <v>121</v>
      </c>
      <c r="Q26" s="68" t="s">
        <v>98</v>
      </c>
    </row>
    <row r="27" spans="1:17" ht="21">
      <c r="A27" s="139" t="s">
        <v>150</v>
      </c>
      <c r="B27" s="67" t="s">
        <v>99</v>
      </c>
      <c r="C27" s="62" t="s">
        <v>132</v>
      </c>
      <c r="D27" s="62" t="s">
        <v>132</v>
      </c>
      <c r="E27" s="62" t="s">
        <v>132</v>
      </c>
      <c r="F27" s="62" t="s">
        <v>132</v>
      </c>
      <c r="G27" s="62" t="s">
        <v>121</v>
      </c>
      <c r="H27" s="62" t="s">
        <v>121</v>
      </c>
      <c r="I27" s="62" t="s">
        <v>132</v>
      </c>
      <c r="J27" s="62" t="s">
        <v>132</v>
      </c>
      <c r="K27" s="62" t="s">
        <v>132</v>
      </c>
      <c r="L27" s="62" t="s">
        <v>132</v>
      </c>
      <c r="M27" s="62" t="s">
        <v>133</v>
      </c>
      <c r="N27" s="62" t="s">
        <v>133</v>
      </c>
      <c r="O27" s="62" t="s">
        <v>121</v>
      </c>
      <c r="P27" s="62" t="s">
        <v>121</v>
      </c>
      <c r="Q27" s="68" t="s">
        <v>199</v>
      </c>
    </row>
    <row r="28" spans="1:17" ht="21">
      <c r="A28" s="145" t="s">
        <v>151</v>
      </c>
      <c r="B28" s="100" t="s">
        <v>224</v>
      </c>
      <c r="C28" s="62" t="s">
        <v>135</v>
      </c>
      <c r="D28" s="62" t="s">
        <v>135</v>
      </c>
      <c r="E28" s="62" t="s">
        <v>135</v>
      </c>
      <c r="F28" s="62" t="s">
        <v>135</v>
      </c>
      <c r="G28" s="62" t="s">
        <v>121</v>
      </c>
      <c r="H28" s="62" t="s">
        <v>121</v>
      </c>
      <c r="I28" s="62" t="s">
        <v>135</v>
      </c>
      <c r="J28" s="62" t="s">
        <v>135</v>
      </c>
      <c r="K28" s="62" t="s">
        <v>135</v>
      </c>
      <c r="L28" s="62" t="s">
        <v>135</v>
      </c>
      <c r="M28" s="62" t="s">
        <v>135</v>
      </c>
      <c r="N28" s="62" t="s">
        <v>135</v>
      </c>
      <c r="O28" s="62" t="s">
        <v>121</v>
      </c>
      <c r="P28" s="62" t="s">
        <v>121</v>
      </c>
      <c r="Q28" s="69" t="s">
        <v>227</v>
      </c>
    </row>
    <row r="29" spans="1:17">
      <c r="A29" s="146"/>
      <c r="B29" s="72"/>
      <c r="C29" s="64"/>
      <c r="D29" s="64"/>
      <c r="E29" s="64"/>
      <c r="F29" s="64"/>
      <c r="G29" s="64"/>
      <c r="H29" s="64"/>
      <c r="I29" s="64"/>
      <c r="J29" s="64"/>
      <c r="K29" s="64"/>
      <c r="L29" s="64"/>
      <c r="M29" s="64"/>
      <c r="N29" s="64"/>
      <c r="O29" s="64"/>
      <c r="P29" s="64"/>
      <c r="Q29" s="78"/>
    </row>
    <row r="30" spans="1:17" ht="21">
      <c r="A30" s="184" t="s">
        <v>152</v>
      </c>
      <c r="B30" s="185"/>
      <c r="C30" s="76"/>
      <c r="D30" s="76"/>
      <c r="E30" s="76"/>
      <c r="F30" s="76"/>
      <c r="G30" s="76"/>
      <c r="H30" s="76"/>
      <c r="I30" s="76"/>
      <c r="J30" s="76"/>
      <c r="K30" s="76"/>
      <c r="L30" s="76"/>
      <c r="M30" s="76"/>
      <c r="N30" s="76"/>
      <c r="O30" s="76"/>
      <c r="P30" s="76"/>
      <c r="Q30" s="77"/>
    </row>
    <row r="31" spans="1:17" ht="15" customHeight="1">
      <c r="A31" s="139" t="s">
        <v>153</v>
      </c>
      <c r="B31" s="67" t="s">
        <v>259</v>
      </c>
      <c r="C31" s="64"/>
      <c r="D31" s="64"/>
      <c r="E31" s="64"/>
      <c r="F31" s="64"/>
      <c r="G31" s="64"/>
      <c r="H31" s="64"/>
      <c r="I31" s="64"/>
      <c r="J31" s="64"/>
      <c r="K31" s="64"/>
      <c r="L31" s="64"/>
      <c r="M31" s="64"/>
      <c r="N31" s="64"/>
      <c r="O31" s="64"/>
      <c r="P31" s="64"/>
      <c r="Q31" s="68" t="s">
        <v>238</v>
      </c>
    </row>
    <row r="32" spans="1:17" ht="15" customHeight="1">
      <c r="A32" s="139" t="s">
        <v>154</v>
      </c>
      <c r="B32" s="67" t="s">
        <v>260</v>
      </c>
      <c r="C32" s="64"/>
      <c r="D32" s="64"/>
      <c r="E32" s="64"/>
      <c r="F32" s="64"/>
      <c r="G32" s="64"/>
      <c r="H32" s="64"/>
      <c r="I32" s="64"/>
      <c r="J32" s="64"/>
      <c r="K32" s="64"/>
      <c r="L32" s="64"/>
      <c r="M32" s="64"/>
      <c r="N32" s="64"/>
      <c r="O32" s="64"/>
      <c r="P32" s="64"/>
      <c r="Q32" s="133" t="s">
        <v>127</v>
      </c>
    </row>
    <row r="33" spans="1:26" ht="15" customHeight="1">
      <c r="A33" s="139" t="s">
        <v>155</v>
      </c>
      <c r="B33" s="67" t="s">
        <v>261</v>
      </c>
      <c r="C33" s="64"/>
      <c r="D33" s="64"/>
      <c r="E33" s="64"/>
      <c r="F33" s="64"/>
      <c r="G33" s="64"/>
      <c r="H33" s="64"/>
      <c r="I33" s="64"/>
      <c r="J33" s="64"/>
      <c r="K33" s="64"/>
      <c r="L33" s="64"/>
      <c r="M33" s="64"/>
      <c r="N33" s="64"/>
      <c r="O33" s="64"/>
      <c r="P33" s="64"/>
      <c r="Q33" s="68" t="s">
        <v>126</v>
      </c>
    </row>
    <row r="34" spans="1:26" ht="15" customHeight="1">
      <c r="A34" s="145" t="s">
        <v>95</v>
      </c>
      <c r="B34" s="75" t="s">
        <v>156</v>
      </c>
      <c r="C34" s="79"/>
      <c r="D34" s="79"/>
      <c r="E34" s="79"/>
      <c r="F34" s="79"/>
      <c r="G34" s="79"/>
      <c r="H34" s="79"/>
      <c r="I34" s="79"/>
      <c r="J34" s="79"/>
      <c r="K34" s="79"/>
      <c r="L34" s="79"/>
      <c r="M34" s="79"/>
      <c r="N34" s="79"/>
      <c r="O34" s="79"/>
      <c r="P34" s="79"/>
      <c r="Q34" s="80"/>
      <c r="R34" s="64"/>
      <c r="S34" s="64"/>
      <c r="T34" s="64"/>
      <c r="U34" s="64"/>
      <c r="V34" s="64"/>
      <c r="W34" s="64"/>
      <c r="X34" s="64"/>
      <c r="Y34" s="64"/>
      <c r="Z34" s="64"/>
    </row>
    <row r="35" spans="1:26">
      <c r="A35" s="146"/>
      <c r="B35" s="67"/>
      <c r="C35" s="64"/>
      <c r="D35" s="64"/>
      <c r="E35" s="64"/>
      <c r="F35" s="64"/>
      <c r="G35" s="64"/>
      <c r="H35" s="64"/>
      <c r="I35" s="64"/>
      <c r="J35" s="64"/>
      <c r="K35" s="64"/>
      <c r="L35" s="64"/>
      <c r="M35" s="64"/>
      <c r="N35" s="64"/>
      <c r="O35" s="64"/>
      <c r="P35" s="64"/>
      <c r="Q35" s="81"/>
      <c r="R35" s="64"/>
      <c r="S35" s="64"/>
      <c r="T35" s="64"/>
      <c r="U35" s="64"/>
      <c r="V35" s="64"/>
      <c r="W35" s="64"/>
      <c r="X35" s="64"/>
      <c r="Y35" s="64"/>
      <c r="Z35" s="64"/>
    </row>
    <row r="36" spans="1:26" ht="21" customHeight="1">
      <c r="A36" s="184" t="s">
        <v>157</v>
      </c>
      <c r="B36" s="185"/>
      <c r="C36" s="70"/>
      <c r="D36" s="70"/>
      <c r="E36" s="70"/>
      <c r="F36" s="70"/>
      <c r="G36" s="70"/>
      <c r="H36" s="70"/>
      <c r="I36" s="70"/>
      <c r="J36" s="70"/>
      <c r="K36" s="70"/>
      <c r="L36" s="70"/>
      <c r="M36" s="70"/>
      <c r="N36" s="70"/>
      <c r="O36" s="70"/>
      <c r="P36" s="70"/>
      <c r="Q36" s="71"/>
    </row>
    <row r="37" spans="1:26" ht="15" customHeight="1">
      <c r="A37" s="139" t="s">
        <v>68</v>
      </c>
      <c r="B37" s="67" t="s">
        <v>60</v>
      </c>
      <c r="C37" s="64"/>
      <c r="D37" s="64"/>
      <c r="E37" s="64"/>
      <c r="F37" s="64"/>
      <c r="G37" s="64"/>
      <c r="H37" s="64"/>
      <c r="I37" s="64"/>
      <c r="J37" s="64"/>
      <c r="K37" s="64"/>
      <c r="L37" s="64"/>
      <c r="M37" s="64"/>
      <c r="N37" s="64"/>
      <c r="O37" s="64"/>
      <c r="P37" s="64"/>
      <c r="Q37" s="68" t="s">
        <v>128</v>
      </c>
    </row>
    <row r="38" spans="1:26" ht="15" customHeight="1">
      <c r="A38" s="145" t="s">
        <v>45</v>
      </c>
      <c r="B38" s="75" t="s">
        <v>181</v>
      </c>
      <c r="C38" s="75"/>
      <c r="D38" s="75"/>
      <c r="E38" s="75"/>
      <c r="F38" s="75"/>
      <c r="G38" s="75"/>
      <c r="H38" s="75"/>
      <c r="I38" s="75"/>
      <c r="J38" s="75"/>
      <c r="K38" s="75"/>
      <c r="L38" s="75"/>
      <c r="M38" s="75"/>
      <c r="N38" s="75"/>
      <c r="O38" s="75"/>
      <c r="P38" s="75"/>
      <c r="Q38" s="69" t="s">
        <v>182</v>
      </c>
    </row>
    <row r="39" spans="1:26">
      <c r="A39" s="146"/>
      <c r="B39" s="67"/>
      <c r="C39" s="67"/>
      <c r="D39" s="67"/>
      <c r="E39" s="67"/>
      <c r="F39" s="67"/>
      <c r="G39" s="67"/>
      <c r="H39" s="67"/>
      <c r="I39" s="67"/>
      <c r="J39" s="67"/>
      <c r="K39" s="67"/>
      <c r="L39" s="67"/>
      <c r="M39" s="67"/>
      <c r="N39" s="67"/>
      <c r="O39" s="67"/>
      <c r="P39" s="67"/>
      <c r="Q39" s="78"/>
    </row>
    <row r="40" spans="1:26" s="147" customFormat="1" ht="21" customHeight="1">
      <c r="A40" s="186" t="s">
        <v>158</v>
      </c>
      <c r="B40" s="187"/>
      <c r="C40" s="83"/>
      <c r="D40" s="83"/>
      <c r="E40" s="83"/>
      <c r="F40" s="83"/>
      <c r="G40" s="83"/>
      <c r="H40" s="83"/>
      <c r="I40" s="83"/>
      <c r="J40" s="83"/>
      <c r="K40" s="83"/>
      <c r="L40" s="83"/>
      <c r="M40" s="83"/>
      <c r="N40" s="83"/>
      <c r="O40" s="83"/>
      <c r="P40" s="83"/>
      <c r="Q40" s="84"/>
    </row>
    <row r="41" spans="1:26" s="147" customFormat="1" ht="21">
      <c r="A41" s="148" t="s">
        <v>159</v>
      </c>
      <c r="B41" s="124" t="s">
        <v>186</v>
      </c>
      <c r="C41" s="86" t="s">
        <v>119</v>
      </c>
      <c r="D41" s="86" t="s">
        <v>121</v>
      </c>
      <c r="E41" s="86" t="s">
        <v>119</v>
      </c>
      <c r="F41" s="86" t="s">
        <v>119</v>
      </c>
      <c r="G41" s="86" t="s">
        <v>121</v>
      </c>
      <c r="H41" s="86" t="s">
        <v>121</v>
      </c>
      <c r="I41" s="86" t="s">
        <v>119</v>
      </c>
      <c r="J41" s="86" t="s">
        <v>119</v>
      </c>
      <c r="K41" s="86" t="s">
        <v>119</v>
      </c>
      <c r="L41" s="86" t="s">
        <v>119</v>
      </c>
      <c r="M41" s="86" t="s">
        <v>119</v>
      </c>
      <c r="N41" s="86" t="s">
        <v>119</v>
      </c>
      <c r="O41" s="86" t="s">
        <v>121</v>
      </c>
      <c r="P41" s="86" t="s">
        <v>121</v>
      </c>
      <c r="Q41" s="87" t="s">
        <v>187</v>
      </c>
    </row>
    <row r="42" spans="1:26" s="147" customFormat="1" ht="15" customHeight="1">
      <c r="A42" s="148" t="s">
        <v>160</v>
      </c>
      <c r="B42" s="85" t="s">
        <v>188</v>
      </c>
      <c r="C42" s="86" t="s">
        <v>189</v>
      </c>
      <c r="D42" s="86" t="s">
        <v>189</v>
      </c>
      <c r="E42" s="86" t="s">
        <v>189</v>
      </c>
      <c r="F42" s="86" t="s">
        <v>189</v>
      </c>
      <c r="G42" s="86" t="s">
        <v>121</v>
      </c>
      <c r="H42" s="86" t="s">
        <v>121</v>
      </c>
      <c r="I42" s="86" t="s">
        <v>189</v>
      </c>
      <c r="J42" s="86" t="s">
        <v>189</v>
      </c>
      <c r="K42" s="86" t="s">
        <v>189</v>
      </c>
      <c r="L42" s="86" t="s">
        <v>189</v>
      </c>
      <c r="M42" s="86" t="s">
        <v>190</v>
      </c>
      <c r="N42" s="86" t="s">
        <v>190</v>
      </c>
      <c r="O42" s="86" t="s">
        <v>121</v>
      </c>
      <c r="P42" s="86" t="s">
        <v>121</v>
      </c>
      <c r="Q42" s="87" t="s">
        <v>191</v>
      </c>
    </row>
    <row r="43" spans="1:26" s="147" customFormat="1" ht="15" customHeight="1">
      <c r="A43" s="148" t="s">
        <v>161</v>
      </c>
      <c r="B43" s="85" t="s">
        <v>192</v>
      </c>
      <c r="C43" s="86" t="s">
        <v>189</v>
      </c>
      <c r="D43" s="86" t="s">
        <v>189</v>
      </c>
      <c r="E43" s="86" t="s">
        <v>189</v>
      </c>
      <c r="F43" s="86" t="s">
        <v>189</v>
      </c>
      <c r="G43" s="86" t="s">
        <v>121</v>
      </c>
      <c r="H43" s="86" t="s">
        <v>121</v>
      </c>
      <c r="I43" s="86" t="s">
        <v>189</v>
      </c>
      <c r="J43" s="86" t="s">
        <v>189</v>
      </c>
      <c r="K43" s="86" t="s">
        <v>189</v>
      </c>
      <c r="L43" s="86" t="s">
        <v>189</v>
      </c>
      <c r="M43" s="86" t="s">
        <v>190</v>
      </c>
      <c r="N43" s="86" t="s">
        <v>190</v>
      </c>
      <c r="O43" s="86" t="s">
        <v>121</v>
      </c>
      <c r="P43" s="86" t="s">
        <v>121</v>
      </c>
      <c r="Q43" s="87" t="s">
        <v>193</v>
      </c>
    </row>
    <row r="44" spans="1:26" s="147" customFormat="1" ht="15" customHeight="1">
      <c r="A44" s="148" t="s">
        <v>212</v>
      </c>
      <c r="B44" s="85" t="s">
        <v>213</v>
      </c>
      <c r="C44" s="86" t="s">
        <v>214</v>
      </c>
      <c r="D44" s="86" t="s">
        <v>214</v>
      </c>
      <c r="E44" s="86" t="s">
        <v>214</v>
      </c>
      <c r="F44" s="86" t="s">
        <v>214</v>
      </c>
      <c r="G44" s="86" t="s">
        <v>214</v>
      </c>
      <c r="H44" s="86" t="s">
        <v>214</v>
      </c>
      <c r="I44" s="86" t="s">
        <v>214</v>
      </c>
      <c r="J44" s="86" t="s">
        <v>214</v>
      </c>
      <c r="K44" s="86" t="s">
        <v>214</v>
      </c>
      <c r="L44" s="86" t="s">
        <v>214</v>
      </c>
      <c r="M44" s="86" t="s">
        <v>215</v>
      </c>
      <c r="N44" s="86" t="s">
        <v>215</v>
      </c>
      <c r="O44" s="86" t="s">
        <v>214</v>
      </c>
      <c r="P44" s="86" t="s">
        <v>214</v>
      </c>
      <c r="Q44" s="87" t="s">
        <v>216</v>
      </c>
    </row>
    <row r="45" spans="1:26" s="147" customFormat="1" ht="21">
      <c r="A45" s="149" t="s">
        <v>222</v>
      </c>
      <c r="B45" s="101" t="s">
        <v>194</v>
      </c>
      <c r="C45" s="188" t="s">
        <v>195</v>
      </c>
      <c r="D45" s="188"/>
      <c r="E45" s="188"/>
      <c r="F45" s="188"/>
      <c r="G45" s="188"/>
      <c r="H45" s="188"/>
      <c r="I45" s="188"/>
      <c r="J45" s="188"/>
      <c r="K45" s="188"/>
      <c r="L45" s="188"/>
      <c r="M45" s="188"/>
      <c r="N45" s="188"/>
      <c r="O45" s="188"/>
      <c r="P45" s="188"/>
      <c r="Q45" s="189"/>
    </row>
    <row r="47" spans="1:26" ht="21" customHeight="1">
      <c r="A47" s="184" t="s">
        <v>163</v>
      </c>
      <c r="B47" s="185"/>
      <c r="C47" s="70"/>
      <c r="D47" s="70"/>
      <c r="E47" s="70"/>
      <c r="F47" s="70"/>
      <c r="G47" s="70"/>
      <c r="H47" s="70"/>
      <c r="I47" s="70"/>
      <c r="J47" s="70"/>
      <c r="K47" s="70"/>
      <c r="L47" s="70"/>
      <c r="M47" s="70"/>
      <c r="N47" s="70"/>
      <c r="O47" s="70"/>
      <c r="P47" s="70"/>
      <c r="Q47" s="71"/>
    </row>
    <row r="48" spans="1:26" ht="15" customHeight="1">
      <c r="A48" s="145"/>
      <c r="B48" s="75" t="s">
        <v>221</v>
      </c>
      <c r="C48" s="79"/>
      <c r="D48" s="79"/>
      <c r="E48" s="79"/>
      <c r="F48" s="79"/>
      <c r="G48" s="79"/>
      <c r="H48" s="79"/>
      <c r="I48" s="79"/>
      <c r="J48" s="79"/>
      <c r="K48" s="79"/>
      <c r="L48" s="79"/>
      <c r="M48" s="79"/>
      <c r="N48" s="79"/>
      <c r="O48" s="79"/>
      <c r="P48" s="79"/>
      <c r="Q48" s="69" t="s">
        <v>262</v>
      </c>
    </row>
    <row r="49" spans="1:17" ht="15" customHeight="1"/>
    <row r="50" spans="1:17" ht="21" customHeight="1">
      <c r="A50" s="190" t="s">
        <v>204</v>
      </c>
      <c r="B50" s="191"/>
      <c r="C50" s="99"/>
      <c r="D50" s="99"/>
      <c r="E50" s="99"/>
      <c r="F50" s="99"/>
      <c r="G50" s="99"/>
      <c r="H50" s="99"/>
      <c r="I50" s="99"/>
      <c r="J50" s="99"/>
      <c r="K50" s="99"/>
      <c r="L50" s="99"/>
      <c r="M50" s="99"/>
      <c r="N50" s="99"/>
      <c r="O50" s="99"/>
      <c r="P50" s="99"/>
      <c r="Q50" s="125"/>
    </row>
    <row r="51" spans="1:17" ht="15" customHeight="1">
      <c r="A51" s="126"/>
      <c r="B51" s="129" t="s">
        <v>205</v>
      </c>
      <c r="C51" s="127" t="s">
        <v>207</v>
      </c>
      <c r="D51" s="127" t="s">
        <v>207</v>
      </c>
      <c r="E51" s="127" t="s">
        <v>207</v>
      </c>
      <c r="F51" s="127" t="s">
        <v>208</v>
      </c>
      <c r="G51" s="86" t="s">
        <v>121</v>
      </c>
      <c r="H51" s="86" t="s">
        <v>121</v>
      </c>
      <c r="I51" s="127" t="s">
        <v>207</v>
      </c>
      <c r="J51" s="127" t="s">
        <v>208</v>
      </c>
      <c r="K51" s="127" t="s">
        <v>207</v>
      </c>
      <c r="L51" s="127" t="s">
        <v>208</v>
      </c>
      <c r="M51" s="86" t="s">
        <v>121</v>
      </c>
      <c r="N51" s="86" t="s">
        <v>121</v>
      </c>
      <c r="O51" s="86" t="s">
        <v>121</v>
      </c>
      <c r="P51" s="86" t="s">
        <v>121</v>
      </c>
      <c r="Q51" s="128"/>
    </row>
    <row r="52" spans="1:17" ht="15" customHeight="1">
      <c r="A52" s="131"/>
      <c r="B52" s="132" t="s">
        <v>206</v>
      </c>
      <c r="C52" s="86" t="s">
        <v>121</v>
      </c>
      <c r="D52" s="86" t="s">
        <v>121</v>
      </c>
      <c r="E52" s="86" t="s">
        <v>121</v>
      </c>
      <c r="F52" s="86" t="s">
        <v>121</v>
      </c>
      <c r="G52" s="86" t="s">
        <v>121</v>
      </c>
      <c r="H52" s="86" t="s">
        <v>121</v>
      </c>
      <c r="I52" s="86" t="s">
        <v>121</v>
      </c>
      <c r="J52" s="86" t="s">
        <v>121</v>
      </c>
      <c r="K52" s="86" t="s">
        <v>121</v>
      </c>
      <c r="L52" s="86" t="s">
        <v>121</v>
      </c>
      <c r="M52" s="127" t="s">
        <v>207</v>
      </c>
      <c r="N52" s="127" t="s">
        <v>207</v>
      </c>
      <c r="O52" s="86" t="s">
        <v>121</v>
      </c>
      <c r="P52" s="86" t="s">
        <v>121</v>
      </c>
      <c r="Q52" s="134" t="s">
        <v>210</v>
      </c>
    </row>
    <row r="53" spans="1:17" ht="15" customHeight="1">
      <c r="C53" s="150"/>
      <c r="D53" s="150"/>
      <c r="E53" s="150"/>
      <c r="F53" s="150"/>
      <c r="G53" s="150"/>
      <c r="H53" s="150"/>
      <c r="I53" s="150"/>
      <c r="J53" s="150"/>
      <c r="K53" s="150"/>
      <c r="L53" s="150"/>
      <c r="M53" s="150"/>
      <c r="N53" s="150"/>
      <c r="O53" s="150"/>
      <c r="P53" s="150"/>
    </row>
    <row r="54" spans="1:17" ht="15" customHeight="1"/>
    <row r="55" spans="1:17" ht="15" customHeight="1"/>
    <row r="56" spans="1:17" ht="15" customHeight="1"/>
    <row r="58" spans="1:17" ht="22.5" customHeight="1"/>
    <row r="59" spans="1:17" ht="22.5" customHeight="1"/>
    <row r="60" spans="1:17" ht="33.75" customHeight="1"/>
    <row r="61" spans="1:17" ht="33.75" customHeight="1"/>
    <row r="66" ht="17.25" customHeight="1"/>
    <row r="67" ht="33.75" customHeight="1"/>
  </sheetData>
  <mergeCells count="17">
    <mergeCell ref="A25:B25"/>
    <mergeCell ref="A30:B30"/>
    <mergeCell ref="A36:B36"/>
    <mergeCell ref="A40:B40"/>
    <mergeCell ref="C45:Q45"/>
    <mergeCell ref="A50:B50"/>
    <mergeCell ref="A47:B47"/>
    <mergeCell ref="A5:B5"/>
    <mergeCell ref="A1:Q1"/>
    <mergeCell ref="M4:N4"/>
    <mergeCell ref="C4:D4"/>
    <mergeCell ref="E4:F4"/>
    <mergeCell ref="I4:J4"/>
    <mergeCell ref="K4:L4"/>
    <mergeCell ref="A4:B4"/>
    <mergeCell ref="G4:H4"/>
    <mergeCell ref="O4:P4"/>
  </mergeCells>
  <phoneticPr fontId="2"/>
  <hyperlinks>
    <hyperlink ref="A41" location="'科目内訳表（様式36）'!A1" display="様式36"/>
    <hyperlink ref="A42" location="'口座出納帳（様式35）'!A1" display="様式35"/>
    <hyperlink ref="A45" location="'科目内訳表（様式36）'!A1" display="様式36"/>
    <hyperlink ref="A43" location="'口座出納帳（様式35）'!A1" display="様式35"/>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4"/>
  <sheetViews>
    <sheetView view="pageBreakPreview" zoomScaleNormal="100" zoomScaleSheetLayoutView="100" workbookViewId="0">
      <selection activeCell="A2" sqref="A2"/>
    </sheetView>
  </sheetViews>
  <sheetFormatPr defaultColWidth="12.875" defaultRowHeight="13.5"/>
  <cols>
    <col min="1" max="1" width="6.5" style="74" customWidth="1"/>
    <col min="2" max="2" width="36.375" style="74" customWidth="1"/>
    <col min="3" max="3" width="65.125" style="96" customWidth="1"/>
    <col min="4" max="4" width="12.875" style="74"/>
    <col min="5" max="5" width="3.5" style="74" bestFit="1" customWidth="1"/>
    <col min="6" max="7" width="12.875" style="74"/>
    <col min="8" max="8" width="2.125" style="74" bestFit="1" customWidth="1"/>
    <col min="9" max="16384" width="12.875" style="74"/>
  </cols>
  <sheetData>
    <row r="1" spans="1:7" ht="21">
      <c r="A1" s="196" t="s">
        <v>269</v>
      </c>
      <c r="B1" s="197"/>
      <c r="C1" s="197"/>
    </row>
    <row r="3" spans="1:7">
      <c r="A3" s="192" t="s">
        <v>196</v>
      </c>
      <c r="B3" s="193"/>
      <c r="C3" s="88"/>
      <c r="D3" s="56"/>
      <c r="E3" s="60"/>
      <c r="G3" s="89"/>
    </row>
    <row r="4" spans="1:7" ht="31.5" customHeight="1">
      <c r="A4" s="82"/>
      <c r="B4" s="88" t="s">
        <v>256</v>
      </c>
      <c r="C4" s="88" t="s">
        <v>258</v>
      </c>
      <c r="D4" s="61"/>
      <c r="E4" s="61"/>
    </row>
    <row r="5" spans="1:7" ht="22.5">
      <c r="A5" s="94" t="s">
        <v>82</v>
      </c>
      <c r="B5" s="88" t="s">
        <v>84</v>
      </c>
      <c r="C5" s="90" t="s">
        <v>166</v>
      </c>
      <c r="D5" s="89"/>
      <c r="E5" s="89"/>
    </row>
    <row r="6" spans="1:7" ht="56.25">
      <c r="A6" s="94" t="s">
        <v>42</v>
      </c>
      <c r="B6" s="88" t="s">
        <v>93</v>
      </c>
      <c r="C6" s="90" t="s">
        <v>228</v>
      </c>
    </row>
    <row r="7" spans="1:7" ht="45">
      <c r="A7" s="94" t="s">
        <v>83</v>
      </c>
      <c r="B7" s="88" t="s">
        <v>77</v>
      </c>
      <c r="C7" s="90" t="s">
        <v>254</v>
      </c>
    </row>
    <row r="8" spans="1:7" ht="22.5">
      <c r="A8" s="94" t="s">
        <v>85</v>
      </c>
      <c r="B8" s="88" t="s">
        <v>225</v>
      </c>
      <c r="C8" s="90" t="s">
        <v>167</v>
      </c>
    </row>
    <row r="9" spans="1:7" ht="78.75">
      <c r="A9" s="94" t="s">
        <v>87</v>
      </c>
      <c r="B9" s="88" t="s">
        <v>130</v>
      </c>
      <c r="C9" s="88" t="s">
        <v>234</v>
      </c>
    </row>
    <row r="10" spans="1:7">
      <c r="A10" s="94" t="s">
        <v>88</v>
      </c>
      <c r="B10" s="88" t="s">
        <v>123</v>
      </c>
      <c r="C10" s="90" t="s">
        <v>168</v>
      </c>
    </row>
    <row r="11" spans="1:7">
      <c r="A11" s="94" t="s">
        <v>89</v>
      </c>
      <c r="B11" s="88" t="s">
        <v>252</v>
      </c>
      <c r="C11" s="90" t="s">
        <v>263</v>
      </c>
    </row>
    <row r="12" spans="1:7" ht="22.5">
      <c r="A12" s="94" t="s">
        <v>91</v>
      </c>
      <c r="B12" s="88" t="s">
        <v>90</v>
      </c>
      <c r="C12" s="90" t="s">
        <v>229</v>
      </c>
    </row>
    <row r="13" spans="1:7" ht="22.5">
      <c r="A13" s="94" t="s">
        <v>137</v>
      </c>
      <c r="B13" s="91" t="s">
        <v>255</v>
      </c>
      <c r="C13" s="90" t="s">
        <v>253</v>
      </c>
    </row>
    <row r="14" spans="1:7">
      <c r="A14" s="94" t="s">
        <v>92</v>
      </c>
      <c r="B14" s="88" t="s">
        <v>94</v>
      </c>
      <c r="C14" s="90" t="s">
        <v>197</v>
      </c>
    </row>
    <row r="15" spans="1:7">
      <c r="A15" s="94" t="s">
        <v>138</v>
      </c>
      <c r="B15" s="88" t="s">
        <v>124</v>
      </c>
      <c r="C15" s="90" t="s">
        <v>197</v>
      </c>
    </row>
    <row r="16" spans="1:7" ht="33.75">
      <c r="A16" s="94" t="s">
        <v>92</v>
      </c>
      <c r="B16" s="88" t="s">
        <v>169</v>
      </c>
      <c r="C16" s="90" t="s">
        <v>170</v>
      </c>
    </row>
    <row r="17" spans="1:3">
      <c r="A17" s="94" t="s">
        <v>142</v>
      </c>
      <c r="B17" s="88" t="s">
        <v>96</v>
      </c>
      <c r="C17" s="90" t="s">
        <v>230</v>
      </c>
    </row>
    <row r="18" spans="1:3">
      <c r="A18" s="94" t="s">
        <v>43</v>
      </c>
      <c r="B18" s="88" t="s">
        <v>143</v>
      </c>
      <c r="C18" s="90" t="s">
        <v>171</v>
      </c>
    </row>
    <row r="19" spans="1:3">
      <c r="A19" s="94" t="s">
        <v>44</v>
      </c>
      <c r="B19" s="88" t="s">
        <v>145</v>
      </c>
      <c r="C19" s="90" t="s">
        <v>171</v>
      </c>
    </row>
    <row r="20" spans="1:3">
      <c r="A20" s="95"/>
      <c r="B20" s="91"/>
      <c r="C20" s="92"/>
    </row>
    <row r="21" spans="1:3">
      <c r="A21" s="184" t="s">
        <v>158</v>
      </c>
      <c r="B21" s="185"/>
      <c r="C21" s="93"/>
    </row>
    <row r="22" spans="1:3" ht="22.5">
      <c r="A22" s="94" t="s">
        <v>159</v>
      </c>
      <c r="B22" s="88" t="s">
        <v>172</v>
      </c>
      <c r="C22" s="90" t="s">
        <v>173</v>
      </c>
    </row>
    <row r="23" spans="1:3">
      <c r="A23" s="94" t="s">
        <v>219</v>
      </c>
      <c r="B23" s="88" t="s">
        <v>183</v>
      </c>
      <c r="C23" s="90" t="s">
        <v>174</v>
      </c>
    </row>
    <row r="24" spans="1:3">
      <c r="A24" s="94" t="s">
        <v>161</v>
      </c>
      <c r="B24" s="88" t="s">
        <v>184</v>
      </c>
      <c r="C24" s="90" t="s">
        <v>185</v>
      </c>
    </row>
    <row r="25" spans="1:3">
      <c r="A25" s="94" t="s">
        <v>162</v>
      </c>
      <c r="B25" s="88" t="s">
        <v>217</v>
      </c>
      <c r="C25" s="90" t="s">
        <v>218</v>
      </c>
    </row>
    <row r="27" spans="1:3">
      <c r="A27" s="194" t="s">
        <v>175</v>
      </c>
      <c r="B27" s="195"/>
      <c r="C27" s="93"/>
    </row>
    <row r="28" spans="1:3">
      <c r="A28" s="94"/>
      <c r="B28" s="88" t="s">
        <v>176</v>
      </c>
      <c r="C28" s="90" t="s">
        <v>262</v>
      </c>
    </row>
    <row r="29" spans="1:3" ht="45">
      <c r="A29" s="94"/>
      <c r="B29" s="88" t="s">
        <v>177</v>
      </c>
      <c r="C29" s="90" t="s">
        <v>178</v>
      </c>
    </row>
    <row r="30" spans="1:3" ht="22.5">
      <c r="A30" s="94"/>
      <c r="B30" s="88" t="s">
        <v>200</v>
      </c>
      <c r="C30" s="90" t="s">
        <v>231</v>
      </c>
    </row>
    <row r="31" spans="1:3">
      <c r="A31" s="94"/>
      <c r="B31" s="135" t="s">
        <v>201</v>
      </c>
      <c r="C31" s="90" t="s">
        <v>179</v>
      </c>
    </row>
    <row r="32" spans="1:3">
      <c r="A32" s="94"/>
      <c r="B32" s="88" t="s">
        <v>180</v>
      </c>
      <c r="C32" s="90" t="s">
        <v>232</v>
      </c>
    </row>
    <row r="37" spans="3:3">
      <c r="C37" s="74"/>
    </row>
    <row r="38" spans="3:3">
      <c r="C38" s="74"/>
    </row>
    <row r="39" spans="3:3">
      <c r="C39" s="74"/>
    </row>
    <row r="40" spans="3:3">
      <c r="C40" s="74"/>
    </row>
    <row r="41" spans="3:3">
      <c r="C41" s="74"/>
    </row>
    <row r="42" spans="3:3">
      <c r="C42" s="74"/>
    </row>
    <row r="43" spans="3:3">
      <c r="C43" s="74"/>
    </row>
    <row r="44" spans="3:3">
      <c r="C44" s="74"/>
    </row>
    <row r="45" spans="3:3">
      <c r="C45" s="74"/>
    </row>
    <row r="46" spans="3:3">
      <c r="C46" s="74"/>
    </row>
    <row r="47" spans="3:3">
      <c r="C47" s="74"/>
    </row>
    <row r="48" spans="3:3">
      <c r="C48" s="74"/>
    </row>
    <row r="49" spans="3:3">
      <c r="C49" s="74"/>
    </row>
    <row r="50" spans="3:3">
      <c r="C50" s="74"/>
    </row>
    <row r="51" spans="3:3">
      <c r="C51" s="74"/>
    </row>
    <row r="52" spans="3:3">
      <c r="C52" s="74"/>
    </row>
    <row r="53" spans="3:3">
      <c r="C53" s="74"/>
    </row>
    <row r="54" spans="3:3">
      <c r="C54" s="74"/>
    </row>
  </sheetData>
  <mergeCells count="4">
    <mergeCell ref="A3:B3"/>
    <mergeCell ref="A21:B21"/>
    <mergeCell ref="A27:B27"/>
    <mergeCell ref="A1:C1"/>
  </mergeCells>
  <phoneticPr fontId="2"/>
  <hyperlinks>
    <hyperlink ref="A22" location="'口座出納帳（様式35）'!A1" display="様式35"/>
    <hyperlink ref="A24" location="'科目内訳表（様式36）'!A1" display="様式36"/>
    <hyperlink ref="A25" location="'科目内訳表（様式36）'!A1" display="様式36"/>
  </hyperlinks>
  <pageMargins left="0.11811023622047245" right="0.11811023622047245" top="0.19685039370078741" bottom="0.15748031496062992" header="0.31496062992125984" footer="0.31496062992125984"/>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showGridLines="0" view="pageBreakPreview" topLeftCell="A7" zoomScale="90" zoomScaleNormal="100" zoomScaleSheetLayoutView="90" workbookViewId="0">
      <selection activeCell="Q14" sqref="Q14"/>
    </sheetView>
  </sheetViews>
  <sheetFormatPr defaultColWidth="8.875" defaultRowHeight="13.5"/>
  <cols>
    <col min="1" max="1" width="1.875" style="136" customWidth="1"/>
    <col min="2" max="3" width="10.625" style="136" customWidth="1"/>
    <col min="4" max="5" width="5.625" style="136" customWidth="1"/>
    <col min="6" max="6" width="38" style="136" customWidth="1"/>
    <col min="7" max="7" width="12.125" style="136" customWidth="1"/>
    <col min="8" max="8" width="10.875" style="136" customWidth="1"/>
    <col min="9" max="9" width="12.125" style="136" customWidth="1"/>
    <col min="10" max="10" width="2" style="136" customWidth="1"/>
    <col min="11" max="15" width="3.625" style="136" customWidth="1"/>
    <col min="16" max="16384" width="8.875" style="136"/>
  </cols>
  <sheetData>
    <row r="1" spans="1:9" ht="15" customHeight="1">
      <c r="A1" s="104"/>
      <c r="I1" s="153" t="s">
        <v>100</v>
      </c>
    </row>
    <row r="2" spans="1:9" ht="15" customHeight="1">
      <c r="I2" s="153" t="s">
        <v>331</v>
      </c>
    </row>
    <row r="3" spans="1:9" ht="15" customHeight="1">
      <c r="I3" s="153" t="s">
        <v>330</v>
      </c>
    </row>
    <row r="4" spans="1:9" ht="15" customHeight="1">
      <c r="G4" s="73"/>
      <c r="H4" s="1"/>
      <c r="I4" s="153"/>
    </row>
    <row r="5" spans="1:9" ht="15" customHeight="1"/>
    <row r="6" spans="1:9" ht="29.25" customHeight="1">
      <c r="D6" s="200" t="s">
        <v>106</v>
      </c>
      <c r="E6" s="200"/>
      <c r="F6" s="200"/>
      <c r="G6" s="200"/>
      <c r="H6" s="2"/>
      <c r="I6" s="3"/>
    </row>
    <row r="7" spans="1:9" ht="15" customHeight="1" thickBot="1">
      <c r="D7" s="2"/>
      <c r="E7" s="2"/>
      <c r="F7" s="2"/>
      <c r="G7" s="2"/>
      <c r="H7" s="2"/>
      <c r="I7" s="3"/>
    </row>
    <row r="8" spans="1:9" ht="31.5" customHeight="1" thickBot="1">
      <c r="B8" s="201" t="s">
        <v>101</v>
      </c>
      <c r="C8" s="201"/>
      <c r="D8" s="202"/>
      <c r="E8" s="117" t="s">
        <v>102</v>
      </c>
      <c r="F8" s="118">
        <f>SUM(I20)</f>
        <v>1450000</v>
      </c>
      <c r="G8" s="4"/>
      <c r="H8" s="57"/>
      <c r="I8" s="97"/>
    </row>
    <row r="9" spans="1:9" ht="31.5" customHeight="1" thickTop="1" thickBot="1">
      <c r="B9" s="201" t="s">
        <v>202</v>
      </c>
      <c r="C9" s="201"/>
      <c r="D9" s="203"/>
      <c r="E9" s="115" t="s">
        <v>102</v>
      </c>
      <c r="F9" s="116">
        <f>SUM(G20)</f>
        <v>1300000</v>
      </c>
      <c r="G9" s="4"/>
      <c r="H9" s="57"/>
      <c r="I9" s="97"/>
    </row>
    <row r="10" spans="1:9" ht="25.5" customHeight="1" thickTop="1" thickBot="1">
      <c r="D10" s="154"/>
      <c r="E10" s="154" t="s">
        <v>240</v>
      </c>
      <c r="F10" s="154"/>
    </row>
    <row r="11" spans="1:9" s="105" customFormat="1" ht="51" customHeight="1" thickTop="1">
      <c r="B11" s="106" t="s">
        <v>103</v>
      </c>
      <c r="C11" s="107" t="s">
        <v>104</v>
      </c>
      <c r="D11" s="204" t="s">
        <v>235</v>
      </c>
      <c r="E11" s="205"/>
      <c r="F11" s="205"/>
      <c r="G11" s="108" t="s">
        <v>241</v>
      </c>
      <c r="H11" s="109" t="s">
        <v>236</v>
      </c>
      <c r="I11" s="55" t="s">
        <v>242</v>
      </c>
    </row>
    <row r="12" spans="1:9" ht="30" customHeight="1">
      <c r="B12" s="119" t="s">
        <v>324</v>
      </c>
      <c r="C12" s="119" t="s">
        <v>324</v>
      </c>
      <c r="D12" s="198" t="s">
        <v>328</v>
      </c>
      <c r="E12" s="199"/>
      <c r="F12" s="199"/>
      <c r="G12" s="110">
        <v>100000</v>
      </c>
      <c r="H12" s="111">
        <v>150000</v>
      </c>
      <c r="I12" s="112">
        <f t="shared" ref="I12:I20" si="0">SUM(G12:H12)</f>
        <v>250000</v>
      </c>
    </row>
    <row r="13" spans="1:9" ht="30" customHeight="1">
      <c r="B13" s="121" t="s">
        <v>325</v>
      </c>
      <c r="C13" s="121" t="s">
        <v>325</v>
      </c>
      <c r="D13" s="198" t="s">
        <v>329</v>
      </c>
      <c r="E13" s="199"/>
      <c r="F13" s="199"/>
      <c r="G13" s="110">
        <v>1150000</v>
      </c>
      <c r="H13" s="111"/>
      <c r="I13" s="112">
        <f t="shared" si="0"/>
        <v>1150000</v>
      </c>
    </row>
    <row r="14" spans="1:9" ht="30" customHeight="1">
      <c r="B14" s="121" t="s">
        <v>326</v>
      </c>
      <c r="C14" s="121" t="s">
        <v>326</v>
      </c>
      <c r="D14" s="198" t="s">
        <v>327</v>
      </c>
      <c r="E14" s="199"/>
      <c r="F14" s="199"/>
      <c r="G14" s="110">
        <v>50000</v>
      </c>
      <c r="H14" s="111"/>
      <c r="I14" s="112">
        <f t="shared" si="0"/>
        <v>50000</v>
      </c>
    </row>
    <row r="15" spans="1:9" ht="30" customHeight="1">
      <c r="B15" s="121"/>
      <c r="C15" s="120"/>
      <c r="D15" s="198"/>
      <c r="E15" s="199"/>
      <c r="F15" s="199"/>
      <c r="G15" s="110"/>
      <c r="H15" s="111"/>
      <c r="I15" s="112">
        <f t="shared" si="0"/>
        <v>0</v>
      </c>
    </row>
    <row r="16" spans="1:9" ht="30" customHeight="1">
      <c r="B16" s="121"/>
      <c r="C16" s="120"/>
      <c r="D16" s="198"/>
      <c r="E16" s="199"/>
      <c r="F16" s="199"/>
      <c r="G16" s="110"/>
      <c r="H16" s="111"/>
      <c r="I16" s="112">
        <f t="shared" si="0"/>
        <v>0</v>
      </c>
    </row>
    <row r="17" spans="2:9" ht="30" customHeight="1">
      <c r="B17" s="121"/>
      <c r="C17" s="120"/>
      <c r="D17" s="198"/>
      <c r="E17" s="199"/>
      <c r="F17" s="199"/>
      <c r="G17" s="110"/>
      <c r="H17" s="111"/>
      <c r="I17" s="112">
        <f t="shared" si="0"/>
        <v>0</v>
      </c>
    </row>
    <row r="18" spans="2:9" ht="30" customHeight="1">
      <c r="B18" s="121"/>
      <c r="C18" s="120"/>
      <c r="D18" s="198"/>
      <c r="E18" s="199"/>
      <c r="F18" s="199"/>
      <c r="G18" s="110"/>
      <c r="H18" s="111"/>
      <c r="I18" s="112">
        <f t="shared" si="0"/>
        <v>0</v>
      </c>
    </row>
    <row r="19" spans="2:9" ht="30" customHeight="1">
      <c r="B19" s="121"/>
      <c r="C19" s="120"/>
      <c r="D19" s="198"/>
      <c r="E19" s="199"/>
      <c r="F19" s="199"/>
      <c r="G19" s="110"/>
      <c r="H19" s="111"/>
      <c r="I19" s="112">
        <f t="shared" si="0"/>
        <v>0</v>
      </c>
    </row>
    <row r="20" spans="2:9" ht="30" customHeight="1" thickBot="1">
      <c r="B20" s="102"/>
      <c r="C20" s="122" t="s">
        <v>105</v>
      </c>
      <c r="D20" s="206"/>
      <c r="E20" s="207"/>
      <c r="F20" s="207"/>
      <c r="G20" s="113">
        <f>SUM(G12:G19)</f>
        <v>1300000</v>
      </c>
      <c r="H20" s="114">
        <f>SUM(H12:H19)</f>
        <v>150000</v>
      </c>
      <c r="I20" s="112">
        <f t="shared" si="0"/>
        <v>1450000</v>
      </c>
    </row>
    <row r="21" spans="2:9" ht="15" customHeight="1" thickTop="1"/>
    <row r="22" spans="2:9" ht="15" customHeight="1"/>
    <row r="23" spans="2:9" ht="15" customHeight="1"/>
    <row r="24" spans="2:9" ht="15" customHeight="1"/>
    <row r="25" spans="2:9" ht="15" customHeight="1"/>
    <row r="26" spans="2:9" ht="15" customHeight="1"/>
    <row r="27" spans="2:9" ht="15" customHeight="1"/>
    <row r="28" spans="2:9" ht="15" customHeight="1"/>
    <row r="29" spans="2:9" ht="15" customHeight="1"/>
    <row r="30" spans="2:9" ht="15" customHeight="1"/>
    <row r="31" spans="2:9" ht="15" customHeight="1"/>
    <row r="32" spans="2:9" ht="15" customHeight="1"/>
  </sheetData>
  <mergeCells count="13">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2"/>
  <pageMargins left="0" right="0" top="0.59055118110236227" bottom="0.62992125984251968" header="0.51181102362204722" footer="0.51181102362204722"/>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view="pageBreakPreview" topLeftCell="A10" zoomScaleNormal="100" zoomScaleSheetLayoutView="100" workbookViewId="0">
      <selection activeCell="C19" sqref="C19"/>
    </sheetView>
  </sheetViews>
  <sheetFormatPr defaultRowHeight="13.5"/>
  <cols>
    <col min="1" max="1" width="3.875" style="5" customWidth="1"/>
    <col min="2" max="2" width="18.625" style="5" customWidth="1"/>
    <col min="3" max="6" width="15.625" style="5" customWidth="1"/>
    <col min="7" max="16384" width="9" style="5"/>
  </cols>
  <sheetData>
    <row r="1" spans="1:6" ht="21">
      <c r="A1" s="103"/>
      <c r="F1" s="6" t="s">
        <v>250</v>
      </c>
    </row>
    <row r="2" spans="1:6" ht="14.25">
      <c r="A2" s="209" t="s">
        <v>251</v>
      </c>
      <c r="B2" s="209"/>
      <c r="C2" s="209"/>
      <c r="D2" s="209"/>
      <c r="E2" s="209"/>
      <c r="F2" s="209"/>
    </row>
    <row r="3" spans="1:6" ht="14.25">
      <c r="B3" s="24"/>
      <c r="C3" s="24"/>
      <c r="D3" s="24"/>
      <c r="E3" s="24"/>
    </row>
    <row r="4" spans="1:6" ht="14.25">
      <c r="B4" s="208" t="s">
        <v>299</v>
      </c>
      <c r="C4" s="208"/>
      <c r="D4" s="208"/>
      <c r="E4" s="208"/>
    </row>
    <row r="5" spans="1:6">
      <c r="F5" s="6" t="s">
        <v>115</v>
      </c>
    </row>
    <row r="6" spans="1:6" ht="20.100000000000001" customHeight="1">
      <c r="A6" s="25"/>
      <c r="B6" s="26" t="s">
        <v>0</v>
      </c>
      <c r="C6" s="26" t="s">
        <v>1</v>
      </c>
      <c r="D6" s="26" t="s">
        <v>2</v>
      </c>
      <c r="E6" s="26" t="s">
        <v>3</v>
      </c>
      <c r="F6" s="26" t="s">
        <v>5</v>
      </c>
    </row>
    <row r="7" spans="1:6" ht="20.100000000000001" customHeight="1">
      <c r="A7" s="27"/>
      <c r="B7" s="28" t="s">
        <v>61</v>
      </c>
      <c r="C7" s="29"/>
      <c r="D7" s="29"/>
      <c r="E7" s="29"/>
      <c r="F7" s="30"/>
    </row>
    <row r="8" spans="1:6" ht="20.100000000000001" customHeight="1">
      <c r="A8" s="20">
        <v>1</v>
      </c>
      <c r="B8" s="31" t="s">
        <v>63</v>
      </c>
      <c r="C8" s="23"/>
      <c r="D8" s="23"/>
      <c r="E8" s="23"/>
      <c r="F8" s="17"/>
    </row>
    <row r="9" spans="1:6" ht="20.100000000000001" customHeight="1">
      <c r="A9" s="20">
        <v>2</v>
      </c>
      <c r="B9" s="31" t="s">
        <v>65</v>
      </c>
      <c r="C9" s="23">
        <v>150000</v>
      </c>
      <c r="D9" s="23"/>
      <c r="E9" s="23"/>
      <c r="F9" s="17"/>
    </row>
    <row r="10" spans="1:6" ht="20.100000000000001" customHeight="1">
      <c r="A10" s="20">
        <v>3</v>
      </c>
      <c r="B10" s="31" t="s">
        <v>64</v>
      </c>
      <c r="C10" s="23"/>
      <c r="D10" s="23"/>
      <c r="E10" s="23"/>
      <c r="F10" s="17"/>
    </row>
    <row r="11" spans="1:6" ht="20.100000000000001" customHeight="1">
      <c r="A11" s="20">
        <v>4</v>
      </c>
      <c r="B11" s="31" t="s">
        <v>66</v>
      </c>
      <c r="C11" s="23"/>
      <c r="D11" s="23"/>
      <c r="E11" s="23"/>
      <c r="F11" s="17"/>
    </row>
    <row r="12" spans="1:6" ht="20.100000000000001" customHeight="1">
      <c r="A12" s="20">
        <v>5</v>
      </c>
      <c r="B12" s="31" t="s">
        <v>67</v>
      </c>
      <c r="C12" s="23"/>
      <c r="D12" s="23"/>
      <c r="E12" s="23"/>
      <c r="F12" s="17"/>
    </row>
    <row r="13" spans="1:6" ht="20.100000000000001" customHeight="1">
      <c r="A13" s="20">
        <v>6</v>
      </c>
      <c r="B13" s="31" t="s">
        <v>69</v>
      </c>
      <c r="C13" s="23"/>
      <c r="D13" s="23"/>
      <c r="E13" s="23"/>
      <c r="F13" s="17"/>
    </row>
    <row r="14" spans="1:6" ht="20.100000000000001" customHeight="1">
      <c r="A14" s="20">
        <v>7</v>
      </c>
      <c r="B14" s="31" t="s">
        <v>73</v>
      </c>
      <c r="C14" s="23">
        <v>100000</v>
      </c>
      <c r="D14" s="23"/>
      <c r="E14" s="23"/>
      <c r="F14" s="17"/>
    </row>
    <row r="15" spans="1:6" ht="20.100000000000001" customHeight="1">
      <c r="A15" s="20">
        <v>8</v>
      </c>
      <c r="B15" s="31" t="s">
        <v>70</v>
      </c>
      <c r="C15" s="155"/>
      <c r="D15" s="23"/>
      <c r="E15" s="23"/>
      <c r="F15" s="17"/>
    </row>
    <row r="16" spans="1:6" ht="20.100000000000001" customHeight="1">
      <c r="A16" s="32"/>
      <c r="B16" s="33" t="s">
        <v>76</v>
      </c>
      <c r="C16" s="34">
        <f>SUM(C8:C15)</f>
        <v>250000</v>
      </c>
      <c r="D16" s="34">
        <f>SUM(D8:D15)</f>
        <v>0</v>
      </c>
      <c r="E16" s="34">
        <f>SUM(E8:E15)</f>
        <v>0</v>
      </c>
      <c r="F16" s="13"/>
    </row>
    <row r="17" spans="1:6" ht="20.100000000000001" customHeight="1">
      <c r="A17" s="10"/>
      <c r="B17" s="28" t="s">
        <v>62</v>
      </c>
      <c r="C17" s="22"/>
      <c r="D17" s="22"/>
      <c r="E17" s="22"/>
      <c r="F17" s="30"/>
    </row>
    <row r="18" spans="1:6" ht="20.100000000000001" customHeight="1">
      <c r="A18" s="20">
        <v>1</v>
      </c>
      <c r="B18" s="31" t="s">
        <v>6</v>
      </c>
      <c r="C18" s="23">
        <f>'収益・費用明細書(様式3)'!G19</f>
        <v>69044</v>
      </c>
      <c r="D18" s="23"/>
      <c r="E18" s="23"/>
      <c r="F18" s="17"/>
    </row>
    <row r="19" spans="1:6" ht="20.100000000000001" customHeight="1">
      <c r="A19" s="20">
        <v>2</v>
      </c>
      <c r="B19" s="31" t="s">
        <v>114</v>
      </c>
      <c r="C19" s="23">
        <f>'収益・費用明細書(様式3)'!G28</f>
        <v>73460</v>
      </c>
      <c r="D19" s="23"/>
      <c r="E19" s="23"/>
      <c r="F19" s="17"/>
    </row>
    <row r="20" spans="1:6" ht="20.100000000000001" customHeight="1">
      <c r="A20" s="20">
        <v>3</v>
      </c>
      <c r="B20" s="31" t="s">
        <v>7</v>
      </c>
      <c r="C20" s="23"/>
      <c r="D20" s="23"/>
      <c r="E20" s="23"/>
      <c r="F20" s="17"/>
    </row>
    <row r="21" spans="1:6" ht="20.100000000000001" customHeight="1">
      <c r="A21" s="20">
        <v>4</v>
      </c>
      <c r="B21" s="31" t="s">
        <v>8</v>
      </c>
      <c r="C21" s="23"/>
      <c r="D21" s="23"/>
      <c r="E21" s="23"/>
      <c r="F21" s="17"/>
    </row>
    <row r="22" spans="1:6" ht="20.100000000000001" customHeight="1">
      <c r="A22" s="20">
        <v>5</v>
      </c>
      <c r="B22" s="31" t="s">
        <v>9</v>
      </c>
      <c r="C22" s="23">
        <f>'収益・費用明細書(様式3)'!G31</f>
        <v>63420</v>
      </c>
      <c r="D22" s="23"/>
      <c r="E22" s="23"/>
      <c r="F22" s="17"/>
    </row>
    <row r="23" spans="1:6" ht="20.100000000000001" customHeight="1">
      <c r="A23" s="20">
        <v>6</v>
      </c>
      <c r="B23" s="31" t="s">
        <v>10</v>
      </c>
      <c r="C23" s="23"/>
      <c r="D23" s="23"/>
      <c r="E23" s="23"/>
      <c r="F23" s="17"/>
    </row>
    <row r="24" spans="1:6" ht="20.100000000000001" customHeight="1">
      <c r="A24" s="20">
        <v>7</v>
      </c>
      <c r="B24" s="31" t="s">
        <v>11</v>
      </c>
      <c r="C24" s="23"/>
      <c r="D24" s="23"/>
      <c r="E24" s="23"/>
      <c r="F24" s="17"/>
    </row>
    <row r="25" spans="1:6" ht="20.100000000000001" customHeight="1">
      <c r="A25" s="20">
        <v>8</v>
      </c>
      <c r="B25" s="31" t="s">
        <v>12</v>
      </c>
      <c r="C25" s="23"/>
      <c r="D25" s="23"/>
      <c r="E25" s="23"/>
      <c r="F25" s="17"/>
    </row>
    <row r="26" spans="1:6" ht="20.100000000000001" customHeight="1">
      <c r="A26" s="20">
        <v>9</v>
      </c>
      <c r="B26" s="31" t="s">
        <v>13</v>
      </c>
      <c r="C26" s="23"/>
      <c r="D26" s="23"/>
      <c r="E26" s="23"/>
      <c r="F26" s="17"/>
    </row>
    <row r="27" spans="1:6" ht="20.100000000000001" customHeight="1">
      <c r="A27" s="20">
        <v>10</v>
      </c>
      <c r="B27" s="31" t="s">
        <v>14</v>
      </c>
      <c r="C27" s="23"/>
      <c r="D27" s="23"/>
      <c r="E27" s="23"/>
      <c r="F27" s="17"/>
    </row>
    <row r="28" spans="1:6" ht="20.100000000000001" customHeight="1">
      <c r="A28" s="20">
        <v>11</v>
      </c>
      <c r="B28" s="31" t="s">
        <v>15</v>
      </c>
      <c r="C28" s="23">
        <f>'収益・費用明細書(様式3)'!G34</f>
        <v>4810</v>
      </c>
      <c r="D28" s="23"/>
      <c r="E28" s="23"/>
      <c r="F28" s="17"/>
    </row>
    <row r="29" spans="1:6" ht="20.100000000000001" customHeight="1">
      <c r="A29" s="20">
        <v>12</v>
      </c>
      <c r="B29" s="31" t="s">
        <v>16</v>
      </c>
      <c r="C29" s="23"/>
      <c r="D29" s="23"/>
      <c r="E29" s="23"/>
      <c r="F29" s="17"/>
    </row>
    <row r="30" spans="1:6" ht="20.100000000000001" customHeight="1">
      <c r="A30" s="20">
        <v>13</v>
      </c>
      <c r="B30" s="31" t="s">
        <v>17</v>
      </c>
      <c r="C30" s="23"/>
      <c r="D30" s="23"/>
      <c r="E30" s="23"/>
      <c r="F30" s="17"/>
    </row>
    <row r="31" spans="1:6" ht="20.100000000000001" customHeight="1">
      <c r="A31" s="20">
        <v>14</v>
      </c>
      <c r="B31" s="31" t="s">
        <v>18</v>
      </c>
      <c r="C31" s="23">
        <f>'収益・費用明細書(様式3)'!G36</f>
        <v>39266</v>
      </c>
      <c r="D31" s="23"/>
      <c r="E31" s="23"/>
      <c r="F31" s="17"/>
    </row>
    <row r="32" spans="1:6" ht="20.100000000000001" customHeight="1">
      <c r="A32" s="20"/>
      <c r="B32" s="31" t="s">
        <v>19</v>
      </c>
      <c r="C32" s="23">
        <f>SUM(C18:C31)</f>
        <v>250000</v>
      </c>
      <c r="D32" s="23">
        <f>SUM(D18:D31)</f>
        <v>0</v>
      </c>
      <c r="E32" s="23">
        <f>SUM(E18:E31)</f>
        <v>0</v>
      </c>
      <c r="F32" s="17"/>
    </row>
    <row r="33" spans="1:6" ht="20.100000000000001" customHeight="1">
      <c r="A33" s="16"/>
      <c r="B33" s="31" t="s">
        <v>20</v>
      </c>
      <c r="C33" s="23">
        <f>C16-C32</f>
        <v>0</v>
      </c>
      <c r="D33" s="23">
        <f>D16-D32</f>
        <v>0</v>
      </c>
      <c r="E33" s="23">
        <f>E16-E32</f>
        <v>0</v>
      </c>
      <c r="F33" s="17"/>
    </row>
    <row r="34" spans="1:6" ht="15" customHeight="1">
      <c r="B34" s="35"/>
    </row>
    <row r="35" spans="1:6" ht="15" customHeight="1">
      <c r="B35" s="35"/>
    </row>
  </sheetData>
  <mergeCells count="2">
    <mergeCell ref="B4:E4"/>
    <mergeCell ref="A2:F2"/>
  </mergeCells>
  <phoneticPr fontId="2"/>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topLeftCell="A19" zoomScaleNormal="100" zoomScaleSheetLayoutView="100" workbookViewId="0">
      <selection activeCell="A35" sqref="A35:G35"/>
    </sheetView>
  </sheetViews>
  <sheetFormatPr defaultRowHeight="13.5"/>
  <cols>
    <col min="1" max="1" width="1.625" style="5" customWidth="1"/>
    <col min="2" max="2" width="3.625" style="5" customWidth="1"/>
    <col min="3" max="3" width="1.625" style="5" customWidth="1"/>
    <col min="4" max="4" width="18.625" style="5" customWidth="1"/>
    <col min="5" max="5" width="11.625" style="5" customWidth="1"/>
    <col min="6" max="6" width="24.875" style="5" customWidth="1"/>
    <col min="7" max="7" width="20.875" style="5" customWidth="1"/>
    <col min="8" max="8" width="5.125" style="5" customWidth="1"/>
    <col min="9" max="9" width="4.125" style="5" customWidth="1"/>
    <col min="10" max="16384" width="9" style="5"/>
  </cols>
  <sheetData>
    <row r="1" spans="1:11" ht="21">
      <c r="A1" s="103"/>
      <c r="D1" s="210" t="s">
        <v>164</v>
      </c>
      <c r="E1" s="210"/>
      <c r="F1" s="210"/>
      <c r="G1" s="210"/>
      <c r="H1" s="210"/>
    </row>
    <row r="2" spans="1:11">
      <c r="B2" s="218" t="s">
        <v>298</v>
      </c>
      <c r="C2" s="218"/>
      <c r="D2" s="218"/>
      <c r="E2" s="218"/>
      <c r="F2" s="218"/>
      <c r="G2" s="218"/>
      <c r="H2" s="6"/>
    </row>
    <row r="3" spans="1:11">
      <c r="D3" s="6"/>
      <c r="E3" s="6"/>
      <c r="F3" s="6"/>
      <c r="G3" s="6"/>
      <c r="H3" s="6"/>
    </row>
    <row r="4" spans="1:11">
      <c r="A4" s="211" t="s">
        <v>71</v>
      </c>
      <c r="B4" s="211"/>
      <c r="C4" s="211"/>
      <c r="D4" s="211"/>
      <c r="E4" s="8"/>
      <c r="H4" s="6" t="s">
        <v>21</v>
      </c>
    </row>
    <row r="5" spans="1:11" ht="30" customHeight="1">
      <c r="A5" s="212" t="s">
        <v>22</v>
      </c>
      <c r="B5" s="213"/>
      <c r="C5" s="213"/>
      <c r="D5" s="214"/>
      <c r="E5" s="215" t="s">
        <v>23</v>
      </c>
      <c r="F5" s="214"/>
      <c r="G5" s="11" t="s">
        <v>24</v>
      </c>
      <c r="H5" s="11" t="s">
        <v>25</v>
      </c>
    </row>
    <row r="6" spans="1:11" ht="30" customHeight="1">
      <c r="A6" s="12" t="s">
        <v>26</v>
      </c>
      <c r="B6" s="19">
        <v>2</v>
      </c>
      <c r="C6" s="21" t="s">
        <v>112</v>
      </c>
      <c r="D6" s="17" t="s">
        <v>285</v>
      </c>
      <c r="E6" s="27" t="s">
        <v>300</v>
      </c>
      <c r="F6" s="159"/>
      <c r="G6" s="36">
        <v>150000</v>
      </c>
      <c r="H6" s="17"/>
    </row>
    <row r="7" spans="1:11" ht="30" customHeight="1">
      <c r="A7" s="12" t="s">
        <v>26</v>
      </c>
      <c r="B7" s="19">
        <v>7</v>
      </c>
      <c r="C7" s="21" t="s">
        <v>112</v>
      </c>
      <c r="D7" s="17" t="s">
        <v>286</v>
      </c>
      <c r="E7" s="216" t="s">
        <v>271</v>
      </c>
      <c r="F7" s="217"/>
      <c r="G7" s="36">
        <v>100000</v>
      </c>
      <c r="H7" s="17"/>
    </row>
    <row r="8" spans="1:11" ht="30" customHeight="1">
      <c r="A8" s="212" t="s">
        <v>27</v>
      </c>
      <c r="B8" s="213"/>
      <c r="C8" s="213"/>
      <c r="D8" s="213"/>
      <c r="E8" s="213"/>
      <c r="F8" s="214"/>
      <c r="G8" s="36">
        <f>SUM(G6:G7)</f>
        <v>250000</v>
      </c>
      <c r="H8" s="17"/>
    </row>
    <row r="9" spans="1:11" ht="13.5" customHeight="1"/>
    <row r="10" spans="1:11" ht="13.5" customHeight="1"/>
    <row r="11" spans="1:11" ht="13.5" customHeight="1">
      <c r="D11" s="210"/>
      <c r="E11" s="210"/>
      <c r="F11" s="210"/>
      <c r="G11" s="210"/>
      <c r="H11" s="210"/>
    </row>
    <row r="12" spans="1:11" ht="19.5" customHeight="1">
      <c r="A12" s="211" t="s">
        <v>72</v>
      </c>
      <c r="B12" s="211"/>
      <c r="C12" s="211"/>
      <c r="D12" s="211"/>
      <c r="H12" s="6" t="s">
        <v>21</v>
      </c>
    </row>
    <row r="13" spans="1:11" ht="30" customHeight="1">
      <c r="A13" s="212" t="s">
        <v>22</v>
      </c>
      <c r="B13" s="213"/>
      <c r="C13" s="213"/>
      <c r="D13" s="214"/>
      <c r="E13" s="11" t="s">
        <v>28</v>
      </c>
      <c r="F13" s="11" t="s">
        <v>29</v>
      </c>
      <c r="G13" s="11" t="s">
        <v>24</v>
      </c>
      <c r="H13" s="11" t="s">
        <v>25</v>
      </c>
    </row>
    <row r="14" spans="1:11" ht="30" customHeight="1">
      <c r="A14" s="37" t="s">
        <v>26</v>
      </c>
      <c r="B14" s="8">
        <v>1</v>
      </c>
      <c r="C14" s="5" t="s">
        <v>112</v>
      </c>
      <c r="D14" s="13" t="s">
        <v>265</v>
      </c>
      <c r="E14" s="17" t="s">
        <v>272</v>
      </c>
      <c r="F14" s="156" t="s">
        <v>273</v>
      </c>
      <c r="G14" s="23">
        <v>6300</v>
      </c>
      <c r="H14" s="160">
        <v>1</v>
      </c>
    </row>
    <row r="15" spans="1:11" ht="30" customHeight="1">
      <c r="A15" s="15"/>
      <c r="D15" s="13"/>
      <c r="E15" s="17" t="s">
        <v>274</v>
      </c>
      <c r="F15" s="156" t="s">
        <v>287</v>
      </c>
      <c r="G15" s="23">
        <v>33000</v>
      </c>
      <c r="H15" s="160">
        <v>2</v>
      </c>
      <c r="K15" s="163"/>
    </row>
    <row r="16" spans="1:11" ht="30" customHeight="1">
      <c r="A16" s="15"/>
      <c r="D16" s="13"/>
      <c r="E16" s="157" t="s">
        <v>275</v>
      </c>
      <c r="F16" s="158" t="s">
        <v>295</v>
      </c>
      <c r="G16" s="155">
        <v>8624</v>
      </c>
      <c r="H16" s="160">
        <v>10</v>
      </c>
    </row>
    <row r="17" spans="1:8" ht="30" customHeight="1">
      <c r="A17" s="15"/>
      <c r="D17" s="13"/>
      <c r="E17" s="157" t="s">
        <v>275</v>
      </c>
      <c r="F17" s="158" t="s">
        <v>296</v>
      </c>
      <c r="G17" s="155">
        <v>7920</v>
      </c>
      <c r="H17" s="160">
        <v>13</v>
      </c>
    </row>
    <row r="18" spans="1:8" ht="30" customHeight="1">
      <c r="A18" s="15"/>
      <c r="D18" s="13"/>
      <c r="E18" s="157" t="s">
        <v>275</v>
      </c>
      <c r="F18" s="158" t="s">
        <v>294</v>
      </c>
      <c r="G18" s="155">
        <v>13200</v>
      </c>
      <c r="H18" s="161">
        <v>12</v>
      </c>
    </row>
    <row r="19" spans="1:8" ht="30" customHeight="1">
      <c r="A19" s="16"/>
      <c r="B19" s="21"/>
      <c r="C19" s="21"/>
      <c r="D19" s="17"/>
      <c r="E19" s="21"/>
      <c r="F19" s="30" t="s">
        <v>30</v>
      </c>
      <c r="G19" s="38">
        <f>SUM(G14:G18)</f>
        <v>69044</v>
      </c>
      <c r="H19" s="162"/>
    </row>
    <row r="20" spans="1:8" ht="30" customHeight="1">
      <c r="A20" s="37" t="s">
        <v>26</v>
      </c>
      <c r="B20" s="8">
        <v>2</v>
      </c>
      <c r="C20" s="5" t="s">
        <v>112</v>
      </c>
      <c r="D20" s="13" t="s">
        <v>266</v>
      </c>
      <c r="E20" s="17" t="s">
        <v>276</v>
      </c>
      <c r="F20" s="156" t="s">
        <v>297</v>
      </c>
      <c r="G20" s="23">
        <v>50000</v>
      </c>
      <c r="H20" s="162"/>
    </row>
    <row r="21" spans="1:8" ht="30" customHeight="1">
      <c r="A21" s="15"/>
      <c r="D21" s="13"/>
      <c r="E21" s="17" t="s">
        <v>277</v>
      </c>
      <c r="F21" s="156" t="s">
        <v>288</v>
      </c>
      <c r="G21" s="23">
        <v>15000</v>
      </c>
      <c r="H21" s="162"/>
    </row>
    <row r="22" spans="1:8" ht="30" customHeight="1">
      <c r="A22" s="15"/>
      <c r="D22" s="13"/>
      <c r="E22" s="17" t="s">
        <v>278</v>
      </c>
      <c r="F22" s="17" t="s">
        <v>279</v>
      </c>
      <c r="G22" s="23">
        <v>1500</v>
      </c>
      <c r="H22" s="161">
        <v>4</v>
      </c>
    </row>
    <row r="23" spans="1:8" ht="30" customHeight="1">
      <c r="A23" s="15"/>
      <c r="D23" s="13"/>
      <c r="E23" s="17" t="s">
        <v>278</v>
      </c>
      <c r="F23" s="157" t="s">
        <v>289</v>
      </c>
      <c r="G23" s="155">
        <v>330</v>
      </c>
      <c r="H23" s="161">
        <v>11</v>
      </c>
    </row>
    <row r="24" spans="1:8" ht="30" customHeight="1">
      <c r="A24" s="15"/>
      <c r="D24" s="13"/>
      <c r="E24" s="17" t="s">
        <v>278</v>
      </c>
      <c r="F24" s="157" t="s">
        <v>292</v>
      </c>
      <c r="G24" s="155">
        <v>1980</v>
      </c>
      <c r="H24" s="161">
        <v>11</v>
      </c>
    </row>
    <row r="25" spans="1:8" ht="30" customHeight="1">
      <c r="A25" s="15"/>
      <c r="D25" s="13"/>
      <c r="E25" s="17" t="s">
        <v>278</v>
      </c>
      <c r="F25" s="157" t="s">
        <v>290</v>
      </c>
      <c r="G25" s="23">
        <v>1210</v>
      </c>
      <c r="H25" s="161">
        <v>11</v>
      </c>
    </row>
    <row r="26" spans="1:8" ht="30" customHeight="1">
      <c r="A26" s="15"/>
      <c r="D26" s="13"/>
      <c r="E26" s="17" t="s">
        <v>278</v>
      </c>
      <c r="F26" s="157" t="s">
        <v>291</v>
      </c>
      <c r="G26" s="23">
        <v>440</v>
      </c>
      <c r="H26" s="161">
        <v>11</v>
      </c>
    </row>
    <row r="27" spans="1:8" ht="30" customHeight="1">
      <c r="A27" s="15"/>
      <c r="D27" s="13"/>
      <c r="E27" s="17" t="s">
        <v>278</v>
      </c>
      <c r="F27" s="157" t="s">
        <v>284</v>
      </c>
      <c r="G27" s="155">
        <v>3000</v>
      </c>
      <c r="H27" s="165">
        <v>5</v>
      </c>
    </row>
    <row r="28" spans="1:8" ht="30" customHeight="1">
      <c r="A28" s="16"/>
      <c r="B28" s="21"/>
      <c r="C28" s="21"/>
      <c r="D28" s="17"/>
      <c r="E28" s="21"/>
      <c r="F28" s="17" t="s">
        <v>31</v>
      </c>
      <c r="G28" s="23">
        <f>SUM(G20:G27)</f>
        <v>73460</v>
      </c>
      <c r="H28" s="162"/>
    </row>
    <row r="29" spans="1:8" ht="30" customHeight="1">
      <c r="A29" s="37" t="s">
        <v>26</v>
      </c>
      <c r="B29" s="8">
        <v>5</v>
      </c>
      <c r="C29" s="5" t="s">
        <v>112</v>
      </c>
      <c r="D29" s="13" t="s">
        <v>267</v>
      </c>
      <c r="E29" s="17" t="s">
        <v>280</v>
      </c>
      <c r="F29" s="17" t="s">
        <v>293</v>
      </c>
      <c r="G29" s="23">
        <v>44000</v>
      </c>
      <c r="H29" s="161">
        <v>6</v>
      </c>
    </row>
    <row r="30" spans="1:8" ht="30" customHeight="1">
      <c r="A30" s="15"/>
      <c r="D30" s="13"/>
      <c r="E30" s="17" t="s">
        <v>280</v>
      </c>
      <c r="F30" s="17" t="s">
        <v>281</v>
      </c>
      <c r="G30" s="23">
        <v>19420</v>
      </c>
      <c r="H30" s="161">
        <v>7</v>
      </c>
    </row>
    <row r="31" spans="1:8" ht="30" customHeight="1">
      <c r="A31" s="16"/>
      <c r="B31" s="21"/>
      <c r="C31" s="21"/>
      <c r="D31" s="17"/>
      <c r="E31" s="21"/>
      <c r="F31" s="17" t="s">
        <v>30</v>
      </c>
      <c r="G31" s="23">
        <f>SUM(G29:G30)</f>
        <v>63420</v>
      </c>
      <c r="H31" s="162"/>
    </row>
    <row r="32" spans="1:8" ht="30" customHeight="1">
      <c r="A32" s="37" t="s">
        <v>26</v>
      </c>
      <c r="B32" s="8">
        <v>11</v>
      </c>
      <c r="C32" s="5" t="s">
        <v>112</v>
      </c>
      <c r="D32" s="13" t="s">
        <v>268</v>
      </c>
      <c r="E32" s="17" t="s">
        <v>268</v>
      </c>
      <c r="F32" s="17" t="s">
        <v>282</v>
      </c>
      <c r="G32" s="23">
        <v>3450</v>
      </c>
      <c r="H32" s="161">
        <v>8</v>
      </c>
    </row>
    <row r="33" spans="1:8" ht="30" customHeight="1">
      <c r="A33" s="15"/>
      <c r="D33" s="13"/>
      <c r="E33" s="17" t="s">
        <v>268</v>
      </c>
      <c r="F33" s="17" t="s">
        <v>283</v>
      </c>
      <c r="G33" s="23">
        <v>1360</v>
      </c>
      <c r="H33" s="161">
        <v>9</v>
      </c>
    </row>
    <row r="34" spans="1:8" ht="30" customHeight="1">
      <c r="A34" s="16"/>
      <c r="B34" s="21"/>
      <c r="C34" s="21"/>
      <c r="D34" s="17"/>
      <c r="E34" s="21"/>
      <c r="F34" s="17" t="s">
        <v>30</v>
      </c>
      <c r="G34" s="23">
        <f>SUM(G32:G33)</f>
        <v>4810</v>
      </c>
      <c r="H34" s="162"/>
    </row>
    <row r="35" spans="1:8" ht="30" customHeight="1">
      <c r="A35" s="37" t="s">
        <v>26</v>
      </c>
      <c r="B35" s="8">
        <v>14</v>
      </c>
      <c r="C35" s="5" t="s">
        <v>112</v>
      </c>
      <c r="D35" s="13" t="s">
        <v>264</v>
      </c>
      <c r="E35" s="17" t="s">
        <v>264</v>
      </c>
      <c r="F35" s="17"/>
      <c r="G35" s="23">
        <v>39266</v>
      </c>
      <c r="H35" s="54"/>
    </row>
    <row r="36" spans="1:8" ht="30" customHeight="1">
      <c r="A36" s="16"/>
      <c r="B36" s="21"/>
      <c r="C36" s="21"/>
      <c r="D36" s="17"/>
      <c r="E36" s="21"/>
      <c r="F36" s="17" t="s">
        <v>30</v>
      </c>
      <c r="G36" s="23">
        <f>SUM(G35:G35)</f>
        <v>39266</v>
      </c>
      <c r="H36" s="54"/>
    </row>
    <row r="37" spans="1:8" ht="19.5" customHeight="1">
      <c r="A37" s="16"/>
      <c r="B37" s="21"/>
      <c r="C37" s="21"/>
      <c r="D37" s="21"/>
      <c r="E37" s="21"/>
      <c r="F37" s="17" t="s">
        <v>32</v>
      </c>
      <c r="G37" s="23">
        <f>SUM(G19,G28,,G31,,G34,G36)</f>
        <v>250000</v>
      </c>
      <c r="H37" s="17"/>
    </row>
    <row r="38" spans="1:8" ht="19.5" customHeight="1">
      <c r="A38" s="164"/>
      <c r="B38" s="164"/>
      <c r="C38" s="164"/>
      <c r="D38" s="164"/>
    </row>
    <row r="39" spans="1:8" ht="19.5" customHeight="1"/>
    <row r="40" spans="1:8" ht="19.5" customHeight="1"/>
    <row r="41" spans="1:8" ht="19.5" customHeight="1"/>
    <row r="42" spans="1:8" ht="19.5" customHeight="1"/>
    <row r="43" spans="1:8" ht="19.5" customHeight="1"/>
  </sheetData>
  <mergeCells count="10">
    <mergeCell ref="D1:H1"/>
    <mergeCell ref="A4:D4"/>
    <mergeCell ref="A5:D5"/>
    <mergeCell ref="E5:F5"/>
    <mergeCell ref="A13:D13"/>
    <mergeCell ref="E7:F7"/>
    <mergeCell ref="A8:F8"/>
    <mergeCell ref="D11:H11"/>
    <mergeCell ref="A12:D12"/>
    <mergeCell ref="B2:G2"/>
  </mergeCells>
  <phoneticPr fontId="2"/>
  <hyperlinks>
    <hyperlink ref="H14" r:id="rId1" display="../siryoh/keikaku/mitumori/namikiri.png"/>
    <hyperlink ref="H22" r:id="rId2" display="../siryoh/keikaku/mitumori/syoudokueki.PDF"/>
    <hyperlink ref="H27" r:id="rId3" display="../siryoh/keikaku/mitumori/yasai.pdf"/>
    <hyperlink ref="H29" r:id="rId4" display="../siryoh/keikaku/mitumori/dezainnchirasi.pdf"/>
    <hyperlink ref="H30" r:id="rId5" display="../siryoh/keikaku/mitumori/tirashimitumori.pdf"/>
    <hyperlink ref="H32" r:id="rId6" display="../siryoh/keikaku/mitumori/syougahokenn.pdf"/>
    <hyperlink ref="H33" r:id="rId7" display="../siryoh/keikaku/mitumori/baisyosekininhoken.pdf"/>
    <hyperlink ref="H23" r:id="rId8" display="../siryoh/keikaku/mitumori/daisou.pdf"/>
    <hyperlink ref="H24" r:id="rId9" display="../siryoh/keikaku/mitumori/daisou.pdf"/>
    <hyperlink ref="H25" r:id="rId10" display="../siryoh/keikaku/mitumori/daisou.pdf"/>
    <hyperlink ref="H26" r:id="rId11" display="../siryoh/keikaku/mitumori/daisou.pdf"/>
    <hyperlink ref="H16" r:id="rId12" display="../siryoh/keikaku/mitumori/rentoorufuraiya.pdf"/>
    <hyperlink ref="H18" r:id="rId13" display="../siryoh/keikaku/mitumori/gasubonbe.pdf"/>
    <hyperlink ref="H17" r:id="rId14" display="../siryoh/keikaku/mitumori/rentorugasukonro.pdf"/>
    <hyperlink ref="H15" r:id="rId15" display="../siryoh/keikaku/mitumori/rentoorutento.pdf"/>
  </hyperlinks>
  <printOptions horizontalCentered="1"/>
  <pageMargins left="0.78740157480314965" right="0.78740157480314965" top="0.98425196850393704" bottom="0.55118110236220474" header="0.51181102362204722" footer="0.51181102362204722"/>
  <pageSetup paperSize="9" scale="69" orientation="portrait" r:id="rId1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view="pageBreakPreview" topLeftCell="A10" zoomScaleNormal="100" zoomScaleSheetLayoutView="100" workbookViewId="0">
      <selection activeCell="I13" sqref="I13"/>
    </sheetView>
  </sheetViews>
  <sheetFormatPr defaultRowHeight="13.5"/>
  <cols>
    <col min="1" max="1" width="3.875" style="5" customWidth="1"/>
    <col min="2" max="2" width="18.625" style="5" customWidth="1"/>
    <col min="3" max="5" width="15.625" style="5" customWidth="1"/>
    <col min="6" max="6" width="23.125" style="5" customWidth="1"/>
    <col min="7" max="16384" width="9" style="5"/>
  </cols>
  <sheetData>
    <row r="1" spans="1:7" ht="21">
      <c r="A1" s="103"/>
      <c r="F1" s="6" t="s">
        <v>257</v>
      </c>
    </row>
    <row r="2" spans="1:7" ht="18.75">
      <c r="A2" s="219" t="s">
        <v>33</v>
      </c>
      <c r="B2" s="219"/>
      <c r="C2" s="219"/>
      <c r="D2" s="219"/>
      <c r="E2" s="219"/>
      <c r="F2" s="219"/>
    </row>
    <row r="3" spans="1:7" ht="10.5" customHeight="1">
      <c r="A3" s="7"/>
      <c r="B3" s="7"/>
      <c r="C3" s="7"/>
      <c r="D3" s="7"/>
      <c r="E3" s="7"/>
      <c r="F3" s="7"/>
    </row>
    <row r="4" spans="1:7" ht="18.75">
      <c r="A4" s="7"/>
      <c r="B4" s="218" t="s">
        <v>298</v>
      </c>
      <c r="C4" s="218"/>
      <c r="D4" s="218"/>
      <c r="E4" s="218"/>
      <c r="F4" s="218"/>
      <c r="G4" s="218"/>
    </row>
    <row r="5" spans="1:7" ht="14.25" thickBot="1">
      <c r="A5" s="221" t="s">
        <v>115</v>
      </c>
      <c r="B5" s="221"/>
      <c r="C5" s="221"/>
      <c r="D5" s="221"/>
      <c r="E5" s="221"/>
      <c r="F5" s="221"/>
    </row>
    <row r="6" spans="1:7" ht="19.5" customHeight="1">
      <c r="A6" s="222" t="s">
        <v>34</v>
      </c>
      <c r="B6" s="223"/>
      <c r="C6" s="14" t="s">
        <v>1</v>
      </c>
      <c r="D6" s="14" t="s">
        <v>35</v>
      </c>
      <c r="E6" s="14" t="s">
        <v>36</v>
      </c>
      <c r="F6" s="39" t="s">
        <v>5</v>
      </c>
    </row>
    <row r="7" spans="1:7" ht="19.5" customHeight="1">
      <c r="A7" s="220" t="s">
        <v>61</v>
      </c>
      <c r="B7" s="213"/>
      <c r="C7" s="22"/>
      <c r="D7" s="22"/>
      <c r="E7" s="29"/>
      <c r="F7" s="40"/>
    </row>
    <row r="8" spans="1:7" ht="19.5" customHeight="1">
      <c r="A8" s="41">
        <v>1</v>
      </c>
      <c r="B8" s="31" t="s">
        <v>63</v>
      </c>
      <c r="C8" s="23"/>
      <c r="D8" s="23"/>
      <c r="E8" s="23">
        <f t="shared" ref="E8:E15" si="0">C8-D8</f>
        <v>0</v>
      </c>
      <c r="F8" s="42"/>
    </row>
    <row r="9" spans="1:7" ht="19.5" customHeight="1">
      <c r="A9" s="41">
        <v>2</v>
      </c>
      <c r="B9" s="31" t="s">
        <v>65</v>
      </c>
      <c r="C9" s="23">
        <v>150000</v>
      </c>
      <c r="D9" s="23">
        <f>'収益・費用明細書(様式11)'!H6</f>
        <v>0</v>
      </c>
      <c r="E9" s="23">
        <f t="shared" si="0"/>
        <v>150000</v>
      </c>
      <c r="F9" s="42"/>
    </row>
    <row r="10" spans="1:7" ht="19.5" customHeight="1">
      <c r="A10" s="41">
        <v>3</v>
      </c>
      <c r="B10" s="31" t="s">
        <v>64</v>
      </c>
      <c r="C10" s="23"/>
      <c r="D10" s="23"/>
      <c r="E10" s="23">
        <f t="shared" si="0"/>
        <v>0</v>
      </c>
      <c r="F10" s="42"/>
    </row>
    <row r="11" spans="1:7" ht="19.5" customHeight="1">
      <c r="A11" s="41">
        <v>4</v>
      </c>
      <c r="B11" s="31" t="s">
        <v>66</v>
      </c>
      <c r="C11" s="23"/>
      <c r="D11" s="23"/>
      <c r="E11" s="23">
        <f t="shared" si="0"/>
        <v>0</v>
      </c>
      <c r="F11" s="42"/>
    </row>
    <row r="12" spans="1:7" ht="19.5" customHeight="1">
      <c r="A12" s="41">
        <v>5</v>
      </c>
      <c r="B12" s="31" t="s">
        <v>67</v>
      </c>
      <c r="C12" s="23"/>
      <c r="D12" s="23"/>
      <c r="E12" s="23">
        <f t="shared" si="0"/>
        <v>0</v>
      </c>
      <c r="F12" s="42"/>
    </row>
    <row r="13" spans="1:7" ht="19.5" customHeight="1">
      <c r="A13" s="41">
        <v>6</v>
      </c>
      <c r="B13" s="31" t="s">
        <v>69</v>
      </c>
      <c r="C13" s="23"/>
      <c r="D13" s="23"/>
      <c r="E13" s="23">
        <f t="shared" si="0"/>
        <v>0</v>
      </c>
      <c r="F13" s="42"/>
    </row>
    <row r="14" spans="1:7" ht="19.5" customHeight="1">
      <c r="A14" s="41">
        <v>7</v>
      </c>
      <c r="B14" s="31" t="s">
        <v>73</v>
      </c>
      <c r="C14" s="23">
        <v>100000</v>
      </c>
      <c r="D14" s="23">
        <f>'収益・費用明細書(様式11)'!H7</f>
        <v>100000</v>
      </c>
      <c r="E14" s="23">
        <f t="shared" si="0"/>
        <v>0</v>
      </c>
      <c r="F14" s="42"/>
    </row>
    <row r="15" spans="1:7" ht="19.5" customHeight="1">
      <c r="A15" s="41">
        <v>8</v>
      </c>
      <c r="B15" s="31" t="s">
        <v>70</v>
      </c>
      <c r="C15" s="23"/>
      <c r="D15" s="23"/>
      <c r="E15" s="23">
        <f t="shared" si="0"/>
        <v>0</v>
      </c>
      <c r="F15" s="42"/>
    </row>
    <row r="16" spans="1:7" ht="19.5" customHeight="1">
      <c r="A16" s="220" t="s">
        <v>74</v>
      </c>
      <c r="B16" s="214"/>
      <c r="C16" s="34">
        <f>SUM(C8:C15)</f>
        <v>250000</v>
      </c>
      <c r="D16" s="34">
        <f>SUM(D8:D15)</f>
        <v>100000</v>
      </c>
      <c r="E16" s="34">
        <f>SUM(E8:E15)</f>
        <v>150000</v>
      </c>
      <c r="F16" s="43"/>
    </row>
    <row r="17" spans="1:6" ht="19.5" customHeight="1">
      <c r="A17" s="220" t="s">
        <v>92</v>
      </c>
      <c r="B17" s="213"/>
      <c r="C17" s="22"/>
      <c r="D17" s="22"/>
      <c r="E17" s="22"/>
      <c r="F17" s="40"/>
    </row>
    <row r="18" spans="1:6" ht="19.5" customHeight="1">
      <c r="A18" s="41">
        <v>1</v>
      </c>
      <c r="B18" s="31" t="s">
        <v>6</v>
      </c>
      <c r="C18" s="23">
        <f>'収益・費用明細書(様式3)'!G19</f>
        <v>69044</v>
      </c>
      <c r="D18" s="23">
        <f>'収益・費用明細書(様式11)'!H19</f>
        <v>6300</v>
      </c>
      <c r="E18" s="23">
        <f t="shared" ref="E18:E30" si="1">C18-D18</f>
        <v>62744</v>
      </c>
      <c r="F18" s="42"/>
    </row>
    <row r="19" spans="1:6" ht="19.5" customHeight="1">
      <c r="A19" s="41">
        <v>2</v>
      </c>
      <c r="B19" s="31" t="s">
        <v>114</v>
      </c>
      <c r="C19" s="23">
        <f>'収益・費用明細書(様式3)'!G28</f>
        <v>73460</v>
      </c>
      <c r="D19" s="23">
        <f>'収益・費用明細書(様式11)'!H28</f>
        <v>3960</v>
      </c>
      <c r="E19" s="23">
        <f t="shared" si="1"/>
        <v>69500</v>
      </c>
      <c r="F19" s="42"/>
    </row>
    <row r="20" spans="1:6" ht="19.5" customHeight="1">
      <c r="A20" s="41">
        <v>3</v>
      </c>
      <c r="B20" s="31" t="s">
        <v>7</v>
      </c>
      <c r="C20" s="23"/>
      <c r="D20" s="23"/>
      <c r="E20" s="23">
        <f t="shared" si="1"/>
        <v>0</v>
      </c>
      <c r="F20" s="42"/>
    </row>
    <row r="21" spans="1:6" ht="19.5" customHeight="1">
      <c r="A21" s="41">
        <v>4</v>
      </c>
      <c r="B21" s="31" t="s">
        <v>8</v>
      </c>
      <c r="C21" s="23"/>
      <c r="D21" s="23"/>
      <c r="E21" s="23">
        <f t="shared" si="1"/>
        <v>0</v>
      </c>
      <c r="F21" s="42"/>
    </row>
    <row r="22" spans="1:6" ht="19.5" customHeight="1">
      <c r="A22" s="41">
        <v>5</v>
      </c>
      <c r="B22" s="31" t="s">
        <v>9</v>
      </c>
      <c r="C22" s="23">
        <f>'収益・費用明細書(様式3)'!G31</f>
        <v>63420</v>
      </c>
      <c r="D22" s="23">
        <f>'収益・費用明細書(様式11)'!H31</f>
        <v>64658</v>
      </c>
      <c r="E22" s="23">
        <f t="shared" si="1"/>
        <v>-1238</v>
      </c>
      <c r="F22" s="42"/>
    </row>
    <row r="23" spans="1:6" ht="19.5" customHeight="1">
      <c r="A23" s="41">
        <v>6</v>
      </c>
      <c r="B23" s="31" t="s">
        <v>10</v>
      </c>
      <c r="C23" s="23"/>
      <c r="D23" s="23"/>
      <c r="E23" s="23">
        <f t="shared" si="1"/>
        <v>0</v>
      </c>
      <c r="F23" s="42"/>
    </row>
    <row r="24" spans="1:6" ht="19.5" customHeight="1">
      <c r="A24" s="41">
        <v>7</v>
      </c>
      <c r="B24" s="31" t="s">
        <v>11</v>
      </c>
      <c r="C24" s="23"/>
      <c r="D24" s="23"/>
      <c r="E24" s="23">
        <f t="shared" si="1"/>
        <v>0</v>
      </c>
      <c r="F24" s="42"/>
    </row>
    <row r="25" spans="1:6" ht="19.5" customHeight="1">
      <c r="A25" s="41">
        <v>8</v>
      </c>
      <c r="B25" s="31" t="s">
        <v>12</v>
      </c>
      <c r="C25" s="23"/>
      <c r="D25" s="23"/>
      <c r="E25" s="23">
        <f t="shared" si="1"/>
        <v>0</v>
      </c>
      <c r="F25" s="42"/>
    </row>
    <row r="26" spans="1:6" ht="19.5" customHeight="1">
      <c r="A26" s="41">
        <v>9</v>
      </c>
      <c r="B26" s="31" t="s">
        <v>13</v>
      </c>
      <c r="C26" s="23"/>
      <c r="D26" s="23"/>
      <c r="E26" s="23">
        <f t="shared" si="1"/>
        <v>0</v>
      </c>
      <c r="F26" s="42"/>
    </row>
    <row r="27" spans="1:6" ht="19.5" customHeight="1">
      <c r="A27" s="41">
        <v>10</v>
      </c>
      <c r="B27" s="31" t="s">
        <v>14</v>
      </c>
      <c r="C27" s="23"/>
      <c r="D27" s="23"/>
      <c r="E27" s="23">
        <f t="shared" si="1"/>
        <v>0</v>
      </c>
      <c r="F27" s="42"/>
    </row>
    <row r="28" spans="1:6" ht="19.5" customHeight="1">
      <c r="A28" s="41">
        <v>11</v>
      </c>
      <c r="B28" s="31" t="s">
        <v>15</v>
      </c>
      <c r="C28" s="23">
        <f>'収益・費用明細書(様式3)'!G34</f>
        <v>4810</v>
      </c>
      <c r="D28" s="23">
        <v>0</v>
      </c>
      <c r="E28" s="23">
        <f t="shared" si="1"/>
        <v>4810</v>
      </c>
      <c r="F28" s="42"/>
    </row>
    <row r="29" spans="1:6" ht="19.5" customHeight="1">
      <c r="A29" s="41">
        <v>12</v>
      </c>
      <c r="B29" s="31" t="s">
        <v>16</v>
      </c>
      <c r="C29" s="23"/>
      <c r="D29" s="23"/>
      <c r="E29" s="23">
        <f t="shared" si="1"/>
        <v>0</v>
      </c>
      <c r="F29" s="42"/>
    </row>
    <row r="30" spans="1:6" ht="19.5" customHeight="1">
      <c r="A30" s="41">
        <v>13</v>
      </c>
      <c r="B30" s="31" t="s">
        <v>17</v>
      </c>
      <c r="C30" s="23"/>
      <c r="D30" s="23"/>
      <c r="E30" s="23">
        <f t="shared" si="1"/>
        <v>0</v>
      </c>
      <c r="F30" s="42"/>
    </row>
    <row r="31" spans="1:6" ht="19.5" customHeight="1">
      <c r="A31" s="41">
        <v>14</v>
      </c>
      <c r="B31" s="31" t="s">
        <v>18</v>
      </c>
      <c r="C31" s="23">
        <f>'収益・費用明細書(様式3)'!G36</f>
        <v>39266</v>
      </c>
      <c r="D31" s="44"/>
      <c r="E31" s="23">
        <f>C31</f>
        <v>39266</v>
      </c>
      <c r="F31" s="42"/>
    </row>
    <row r="32" spans="1:6" ht="19.5" customHeight="1">
      <c r="A32" s="220" t="s">
        <v>75</v>
      </c>
      <c r="B32" s="214"/>
      <c r="C32" s="23">
        <f>SUM(C18:C31)</f>
        <v>250000</v>
      </c>
      <c r="D32" s="23">
        <f>SUM(D18:D30)</f>
        <v>74918</v>
      </c>
      <c r="E32" s="23">
        <f>SUM(E18:E31)</f>
        <v>175082</v>
      </c>
      <c r="F32" s="42"/>
    </row>
    <row r="33" spans="1:6" ht="19.5" customHeight="1" thickBot="1">
      <c r="A33" s="224" t="s">
        <v>37</v>
      </c>
      <c r="B33" s="225"/>
      <c r="C33" s="23">
        <f>C16-C32</f>
        <v>0</v>
      </c>
      <c r="D33" s="46">
        <f>D16-D32</f>
        <v>25082</v>
      </c>
      <c r="E33" s="45"/>
      <c r="F33" s="47"/>
    </row>
    <row r="34" spans="1:6">
      <c r="A34" s="226"/>
      <c r="B34" s="226"/>
      <c r="C34" s="226"/>
      <c r="D34" s="226"/>
      <c r="E34" s="226"/>
      <c r="F34" s="226"/>
    </row>
    <row r="35" spans="1:6" ht="18" customHeight="1">
      <c r="A35" s="227"/>
      <c r="B35" s="228" t="s">
        <v>302</v>
      </c>
      <c r="C35" s="228"/>
      <c r="D35" s="228"/>
      <c r="E35" s="228"/>
      <c r="F35" s="228"/>
    </row>
    <row r="36" spans="1:6" ht="17.25" customHeight="1">
      <c r="A36" s="227"/>
      <c r="B36" s="228"/>
      <c r="C36" s="228"/>
      <c r="D36" s="228"/>
      <c r="E36" s="228"/>
      <c r="F36" s="228"/>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G4"/>
  </mergeCells>
  <phoneticPr fontId="2"/>
  <printOptions horizontalCentered="1"/>
  <pageMargins left="0.39370078740157483" right="0.19685039370078741" top="0.98425196850393704" bottom="0.70866141732283472" header="0.51181102362204722" footer="0.5118110236220472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4"/>
  <sheetViews>
    <sheetView topLeftCell="B31" zoomScaleNormal="100" zoomScaleSheetLayoutView="100" workbookViewId="0">
      <selection activeCell="J29" sqref="J29"/>
    </sheetView>
  </sheetViews>
  <sheetFormatPr defaultRowHeight="13.5"/>
  <cols>
    <col min="1" max="1" width="1.625" style="5" customWidth="1"/>
    <col min="2" max="2" width="3.625" style="5" customWidth="1"/>
    <col min="3" max="3" width="1.625" style="5" customWidth="1"/>
    <col min="4" max="4" width="18.625" style="5" customWidth="1"/>
    <col min="5" max="5" width="11.625" style="5" customWidth="1"/>
    <col min="6" max="6" width="24.875" style="5" customWidth="1"/>
    <col min="7" max="9" width="12.875" style="5" customWidth="1"/>
    <col min="10" max="10" width="4.125" style="5" customWidth="1"/>
    <col min="11" max="16384" width="9" style="5"/>
  </cols>
  <sheetData>
    <row r="1" spans="1:10" ht="21">
      <c r="A1" s="103"/>
      <c r="D1" s="210" t="s">
        <v>165</v>
      </c>
      <c r="E1" s="210"/>
      <c r="F1" s="210"/>
      <c r="G1" s="210"/>
      <c r="H1" s="210"/>
      <c r="I1" s="210"/>
      <c r="J1" s="210"/>
    </row>
    <row r="2" spans="1:10">
      <c r="D2" s="218" t="s">
        <v>298</v>
      </c>
      <c r="E2" s="218"/>
      <c r="F2" s="218"/>
      <c r="G2" s="218"/>
      <c r="H2" s="218"/>
      <c r="I2" s="218"/>
      <c r="J2" s="6"/>
    </row>
    <row r="3" spans="1:10">
      <c r="D3" s="6"/>
      <c r="E3" s="6"/>
      <c r="F3" s="6"/>
      <c r="G3" s="6"/>
      <c r="H3" s="6"/>
      <c r="I3" s="6"/>
      <c r="J3" s="6"/>
    </row>
    <row r="4" spans="1:10">
      <c r="A4" s="211" t="s">
        <v>71</v>
      </c>
      <c r="B4" s="211"/>
      <c r="C4" s="211"/>
      <c r="D4" s="211"/>
      <c r="E4" s="8" t="s">
        <v>38</v>
      </c>
      <c r="I4" s="229" t="s">
        <v>21</v>
      </c>
      <c r="J4" s="229"/>
    </row>
    <row r="5" spans="1:10" ht="30" customHeight="1">
      <c r="A5" s="212" t="s">
        <v>22</v>
      </c>
      <c r="B5" s="213"/>
      <c r="C5" s="213"/>
      <c r="D5" s="214"/>
      <c r="E5" s="215" t="s">
        <v>23</v>
      </c>
      <c r="F5" s="214"/>
      <c r="G5" s="11" t="s">
        <v>1</v>
      </c>
      <c r="H5" s="11" t="s">
        <v>35</v>
      </c>
      <c r="I5" s="48" t="s">
        <v>39</v>
      </c>
      <c r="J5" s="48" t="s">
        <v>25</v>
      </c>
    </row>
    <row r="6" spans="1:10" ht="30" customHeight="1">
      <c r="A6" s="12" t="s">
        <v>26</v>
      </c>
      <c r="B6" s="21">
        <v>2</v>
      </c>
      <c r="C6" s="21" t="s">
        <v>112</v>
      </c>
      <c r="D6" s="17" t="s">
        <v>285</v>
      </c>
      <c r="E6" s="27" t="s">
        <v>300</v>
      </c>
      <c r="F6" s="159"/>
      <c r="G6" s="36">
        <v>150000</v>
      </c>
      <c r="H6" s="36">
        <v>0</v>
      </c>
      <c r="I6" s="36">
        <f>G6-H6</f>
        <v>150000</v>
      </c>
      <c r="J6" s="17"/>
    </row>
    <row r="7" spans="1:10" ht="30" customHeight="1">
      <c r="A7" s="12" t="s">
        <v>26</v>
      </c>
      <c r="B7" s="21">
        <v>7</v>
      </c>
      <c r="C7" s="21" t="s">
        <v>112</v>
      </c>
      <c r="D7" s="17" t="s">
        <v>301</v>
      </c>
      <c r="E7" s="216" t="s">
        <v>271</v>
      </c>
      <c r="F7" s="217"/>
      <c r="G7" s="36">
        <v>100000</v>
      </c>
      <c r="H7" s="36">
        <v>100000</v>
      </c>
      <c r="I7" s="36">
        <f>G7-H7</f>
        <v>0</v>
      </c>
      <c r="J7" s="17"/>
    </row>
    <row r="8" spans="1:10" ht="30" customHeight="1">
      <c r="A8" s="212" t="s">
        <v>27</v>
      </c>
      <c r="B8" s="213"/>
      <c r="C8" s="213"/>
      <c r="D8" s="213"/>
      <c r="E8" s="213"/>
      <c r="F8" s="214"/>
      <c r="G8" s="36">
        <f>SUM(G6:G7)</f>
        <v>250000</v>
      </c>
      <c r="H8" s="36">
        <f>SUM(H6:H7)</f>
        <v>100000</v>
      </c>
      <c r="I8" s="36">
        <f>SUM(I6:I7)</f>
        <v>150000</v>
      </c>
      <c r="J8" s="17"/>
    </row>
    <row r="9" spans="1:10" ht="13.5" customHeight="1"/>
    <row r="10" spans="1:10" ht="13.5" customHeight="1"/>
    <row r="11" spans="1:10" ht="17.100000000000001" customHeight="1">
      <c r="D11" s="210"/>
      <c r="E11" s="210"/>
      <c r="F11" s="210"/>
      <c r="G11" s="210"/>
      <c r="H11" s="210"/>
      <c r="I11" s="210"/>
      <c r="J11" s="210"/>
    </row>
    <row r="12" spans="1:10" ht="17.100000000000001" customHeight="1">
      <c r="A12" s="211" t="s">
        <v>72</v>
      </c>
      <c r="B12" s="211"/>
      <c r="C12" s="211"/>
      <c r="D12" s="211"/>
      <c r="E12" s="8" t="s">
        <v>40</v>
      </c>
      <c r="I12" s="229" t="s">
        <v>21</v>
      </c>
      <c r="J12" s="229"/>
    </row>
    <row r="13" spans="1:10" ht="30" customHeight="1">
      <c r="A13" s="212" t="s">
        <v>22</v>
      </c>
      <c r="B13" s="213"/>
      <c r="C13" s="213"/>
      <c r="D13" s="214"/>
      <c r="E13" s="11" t="s">
        <v>28</v>
      </c>
      <c r="F13" s="11" t="s">
        <v>29</v>
      </c>
      <c r="G13" s="11" t="s">
        <v>1</v>
      </c>
      <c r="H13" s="11" t="s">
        <v>35</v>
      </c>
      <c r="I13" s="48" t="s">
        <v>36</v>
      </c>
      <c r="J13" s="48" t="s">
        <v>25</v>
      </c>
    </row>
    <row r="14" spans="1:10" ht="30" customHeight="1">
      <c r="A14" s="37" t="s">
        <v>26</v>
      </c>
      <c r="B14" s="8">
        <v>1</v>
      </c>
      <c r="C14" s="5" t="s">
        <v>112</v>
      </c>
      <c r="D14" s="13" t="s">
        <v>265</v>
      </c>
      <c r="E14" s="17" t="s">
        <v>272</v>
      </c>
      <c r="F14" s="156" t="s">
        <v>273</v>
      </c>
      <c r="G14" s="23">
        <v>6300</v>
      </c>
      <c r="H14" s="23">
        <v>6300</v>
      </c>
      <c r="I14" s="155">
        <v>0</v>
      </c>
      <c r="J14" s="167">
        <v>1</v>
      </c>
    </row>
    <row r="15" spans="1:10" ht="30" customHeight="1">
      <c r="A15" s="15"/>
      <c r="D15" s="13"/>
      <c r="E15" s="17" t="s">
        <v>274</v>
      </c>
      <c r="F15" s="156" t="s">
        <v>287</v>
      </c>
      <c r="G15" s="23">
        <v>33000</v>
      </c>
      <c r="H15" s="23">
        <v>0</v>
      </c>
      <c r="I15" s="23">
        <f>G15-H15</f>
        <v>33000</v>
      </c>
      <c r="J15" s="160"/>
    </row>
    <row r="16" spans="1:10" ht="30" customHeight="1">
      <c r="A16" s="15"/>
      <c r="D16" s="13"/>
      <c r="E16" s="157" t="s">
        <v>275</v>
      </c>
      <c r="F16" s="158" t="s">
        <v>295</v>
      </c>
      <c r="G16" s="155">
        <v>8624</v>
      </c>
      <c r="H16" s="155">
        <v>0</v>
      </c>
      <c r="I16" s="23">
        <f>G16-H16</f>
        <v>8624</v>
      </c>
      <c r="J16" s="17"/>
    </row>
    <row r="17" spans="1:10" ht="30" customHeight="1">
      <c r="A17" s="15"/>
      <c r="D17" s="13"/>
      <c r="E17" s="157" t="s">
        <v>275</v>
      </c>
      <c r="F17" s="158" t="s">
        <v>296</v>
      </c>
      <c r="G17" s="155">
        <v>7920</v>
      </c>
      <c r="H17" s="155">
        <v>0</v>
      </c>
      <c r="I17" s="23">
        <f>G17-H17</f>
        <v>7920</v>
      </c>
      <c r="J17" s="17"/>
    </row>
    <row r="18" spans="1:10" ht="30" customHeight="1">
      <c r="A18" s="15"/>
      <c r="D18" s="13"/>
      <c r="E18" s="157" t="s">
        <v>275</v>
      </c>
      <c r="F18" s="158" t="s">
        <v>294</v>
      </c>
      <c r="G18" s="155">
        <v>13200</v>
      </c>
      <c r="H18" s="34">
        <v>0</v>
      </c>
      <c r="I18" s="23">
        <f>G18-H18</f>
        <v>13200</v>
      </c>
      <c r="J18" s="17"/>
    </row>
    <row r="19" spans="1:10" ht="30" customHeight="1">
      <c r="A19" s="16"/>
      <c r="B19" s="21"/>
      <c r="C19" s="21"/>
      <c r="D19" s="17"/>
      <c r="E19" s="21"/>
      <c r="F19" s="30" t="s">
        <v>30</v>
      </c>
      <c r="G19" s="38">
        <f>SUM(G14:G18)</f>
        <v>69044</v>
      </c>
      <c r="H19" s="38">
        <f>SUM(H14:H18)</f>
        <v>6300</v>
      </c>
      <c r="I19" s="23">
        <f>SUM(I14:I18)</f>
        <v>62744</v>
      </c>
      <c r="J19" s="17"/>
    </row>
    <row r="20" spans="1:10" ht="30" customHeight="1">
      <c r="A20" s="37" t="s">
        <v>26</v>
      </c>
      <c r="B20" s="8">
        <v>2</v>
      </c>
      <c r="C20" s="5" t="s">
        <v>112</v>
      </c>
      <c r="D20" s="13" t="s">
        <v>266</v>
      </c>
      <c r="E20" s="17" t="s">
        <v>276</v>
      </c>
      <c r="F20" s="156" t="s">
        <v>297</v>
      </c>
      <c r="G20" s="23">
        <v>50000</v>
      </c>
      <c r="H20" s="23">
        <v>0</v>
      </c>
      <c r="I20" s="23">
        <f t="shared" ref="I20:I27" si="0">G20-H20</f>
        <v>50000</v>
      </c>
      <c r="J20" s="17"/>
    </row>
    <row r="21" spans="1:10" ht="30" customHeight="1">
      <c r="A21" s="15"/>
      <c r="D21" s="13"/>
      <c r="E21" s="17" t="s">
        <v>277</v>
      </c>
      <c r="F21" s="156" t="s">
        <v>288</v>
      </c>
      <c r="G21" s="23">
        <v>15000</v>
      </c>
      <c r="H21" s="23">
        <v>0</v>
      </c>
      <c r="I21" s="23">
        <f t="shared" si="0"/>
        <v>15000</v>
      </c>
      <c r="J21" s="17"/>
    </row>
    <row r="22" spans="1:10" ht="30" customHeight="1">
      <c r="A22" s="15"/>
      <c r="D22" s="13"/>
      <c r="E22" s="17" t="s">
        <v>278</v>
      </c>
      <c r="F22" s="17" t="s">
        <v>279</v>
      </c>
      <c r="G22" s="23">
        <v>1500</v>
      </c>
      <c r="H22" s="23">
        <v>0</v>
      </c>
      <c r="I22" s="23">
        <f t="shared" si="0"/>
        <v>1500</v>
      </c>
      <c r="J22" s="17"/>
    </row>
    <row r="23" spans="1:10" ht="30" customHeight="1">
      <c r="A23" s="15"/>
      <c r="D23" s="13"/>
      <c r="E23" s="17" t="s">
        <v>278</v>
      </c>
      <c r="F23" s="157" t="s">
        <v>289</v>
      </c>
      <c r="G23" s="155">
        <v>330</v>
      </c>
      <c r="H23" s="23">
        <v>330</v>
      </c>
      <c r="I23" s="23">
        <f t="shared" si="0"/>
        <v>0</v>
      </c>
      <c r="J23" s="167">
        <v>4</v>
      </c>
    </row>
    <row r="24" spans="1:10" ht="30" customHeight="1">
      <c r="A24" s="15"/>
      <c r="D24" s="13"/>
      <c r="E24" s="17" t="s">
        <v>278</v>
      </c>
      <c r="F24" s="157" t="s">
        <v>292</v>
      </c>
      <c r="G24" s="155">
        <v>1980</v>
      </c>
      <c r="H24" s="23">
        <v>1980</v>
      </c>
      <c r="I24" s="23">
        <f t="shared" si="0"/>
        <v>0</v>
      </c>
      <c r="J24" s="167">
        <v>4</v>
      </c>
    </row>
    <row r="25" spans="1:10" ht="30" customHeight="1">
      <c r="A25" s="15"/>
      <c r="D25" s="13"/>
      <c r="E25" s="17" t="s">
        <v>278</v>
      </c>
      <c r="F25" s="157" t="s">
        <v>290</v>
      </c>
      <c r="G25" s="23">
        <v>1210</v>
      </c>
      <c r="H25" s="23">
        <v>1210</v>
      </c>
      <c r="I25" s="23">
        <f t="shared" si="0"/>
        <v>0</v>
      </c>
      <c r="J25" s="167">
        <v>4</v>
      </c>
    </row>
    <row r="26" spans="1:10" ht="30" customHeight="1">
      <c r="A26" s="15"/>
      <c r="D26" s="13"/>
      <c r="E26" s="17" t="s">
        <v>278</v>
      </c>
      <c r="F26" s="157" t="s">
        <v>291</v>
      </c>
      <c r="G26" s="23">
        <v>440</v>
      </c>
      <c r="H26" s="23">
        <v>440</v>
      </c>
      <c r="I26" s="23">
        <f t="shared" si="0"/>
        <v>0</v>
      </c>
      <c r="J26" s="167">
        <v>4</v>
      </c>
    </row>
    <row r="27" spans="1:10" ht="30" customHeight="1">
      <c r="A27" s="15"/>
      <c r="D27" s="13"/>
      <c r="E27" s="17" t="s">
        <v>278</v>
      </c>
      <c r="F27" s="157" t="s">
        <v>284</v>
      </c>
      <c r="G27" s="155">
        <v>3000</v>
      </c>
      <c r="H27" s="23">
        <v>0</v>
      </c>
      <c r="I27" s="23">
        <f t="shared" si="0"/>
        <v>3000</v>
      </c>
      <c r="J27" s="17"/>
    </row>
    <row r="28" spans="1:10" ht="30" customHeight="1">
      <c r="A28" s="16"/>
      <c r="B28" s="21"/>
      <c r="C28" s="21"/>
      <c r="D28" s="17"/>
      <c r="E28" s="21"/>
      <c r="F28" s="17" t="s">
        <v>31</v>
      </c>
      <c r="G28" s="23">
        <f>SUM(G20:G27)</f>
        <v>73460</v>
      </c>
      <c r="H28" s="23">
        <f>SUM(H20:H27)</f>
        <v>3960</v>
      </c>
      <c r="I28" s="23">
        <f>SUM(I20:I27)</f>
        <v>69500</v>
      </c>
      <c r="J28" s="17"/>
    </row>
    <row r="29" spans="1:10" ht="30" customHeight="1">
      <c r="A29" s="37" t="s">
        <v>26</v>
      </c>
      <c r="B29" s="8">
        <v>5</v>
      </c>
      <c r="C29" s="5" t="s">
        <v>112</v>
      </c>
      <c r="D29" s="13" t="s">
        <v>267</v>
      </c>
      <c r="E29" s="17" t="s">
        <v>280</v>
      </c>
      <c r="F29" s="17" t="s">
        <v>293</v>
      </c>
      <c r="G29" s="23">
        <v>44000</v>
      </c>
      <c r="H29" s="23">
        <v>44000</v>
      </c>
      <c r="I29" s="23">
        <f>G29-H29</f>
        <v>0</v>
      </c>
      <c r="J29" s="167">
        <v>2</v>
      </c>
    </row>
    <row r="30" spans="1:10" ht="30" customHeight="1">
      <c r="A30" s="15"/>
      <c r="D30" s="13"/>
      <c r="E30" s="17" t="s">
        <v>280</v>
      </c>
      <c r="F30" s="17" t="s">
        <v>281</v>
      </c>
      <c r="G30" s="23">
        <v>19420</v>
      </c>
      <c r="H30" s="23">
        <v>20658</v>
      </c>
      <c r="I30" s="23">
        <f>G30-H30</f>
        <v>-1238</v>
      </c>
      <c r="J30" s="167">
        <v>3</v>
      </c>
    </row>
    <row r="31" spans="1:10" ht="30" customHeight="1">
      <c r="A31" s="16"/>
      <c r="B31" s="21"/>
      <c r="C31" s="21"/>
      <c r="D31" s="17"/>
      <c r="E31" s="21"/>
      <c r="F31" s="17" t="s">
        <v>30</v>
      </c>
      <c r="G31" s="23">
        <f>SUM(G29:G30)</f>
        <v>63420</v>
      </c>
      <c r="H31" s="23">
        <f>SUM(H29:H30)</f>
        <v>64658</v>
      </c>
      <c r="I31" s="23">
        <f>SUM(I29:I30)</f>
        <v>-1238</v>
      </c>
      <c r="J31" s="17"/>
    </row>
    <row r="32" spans="1:10" ht="30" customHeight="1">
      <c r="A32" s="37" t="s">
        <v>26</v>
      </c>
      <c r="B32" s="8">
        <v>11</v>
      </c>
      <c r="C32" s="5" t="s">
        <v>112</v>
      </c>
      <c r="D32" s="13" t="s">
        <v>268</v>
      </c>
      <c r="E32" s="17" t="s">
        <v>268</v>
      </c>
      <c r="F32" s="13" t="s">
        <v>268</v>
      </c>
      <c r="G32" s="23">
        <v>3450</v>
      </c>
      <c r="H32" s="23">
        <v>0</v>
      </c>
      <c r="I32" s="23">
        <f>G32-H32</f>
        <v>3450</v>
      </c>
      <c r="J32" s="17"/>
    </row>
    <row r="33" spans="1:10" ht="30" customHeight="1">
      <c r="A33" s="15"/>
      <c r="D33" s="13"/>
      <c r="E33" s="17" t="s">
        <v>268</v>
      </c>
      <c r="F33" s="17" t="s">
        <v>283</v>
      </c>
      <c r="G33" s="23">
        <v>1360</v>
      </c>
      <c r="H33" s="23">
        <v>0</v>
      </c>
      <c r="I33" s="23">
        <f>G33-H33</f>
        <v>1360</v>
      </c>
      <c r="J33" s="17"/>
    </row>
    <row r="34" spans="1:10" ht="30" customHeight="1">
      <c r="A34" s="16"/>
      <c r="B34" s="21"/>
      <c r="C34" s="21"/>
      <c r="D34" s="17"/>
      <c r="E34" s="21"/>
      <c r="F34" s="17" t="s">
        <v>30</v>
      </c>
      <c r="G34" s="23">
        <f>SUM(G32:G33)</f>
        <v>4810</v>
      </c>
      <c r="H34" s="23">
        <f>SUM(H32:H33)</f>
        <v>0</v>
      </c>
      <c r="I34" s="23">
        <f>SUM(I32:I33)</f>
        <v>4810</v>
      </c>
      <c r="J34" s="17"/>
    </row>
    <row r="35" spans="1:10" ht="30" customHeight="1">
      <c r="A35" s="37" t="s">
        <v>26</v>
      </c>
      <c r="B35" s="37">
        <v>14</v>
      </c>
      <c r="C35" s="5" t="s">
        <v>112</v>
      </c>
      <c r="D35" s="13" t="s">
        <v>264</v>
      </c>
      <c r="E35" s="13" t="s">
        <v>264</v>
      </c>
      <c r="F35" s="17"/>
      <c r="G35" s="23">
        <v>39266</v>
      </c>
      <c r="H35" s="23">
        <v>0</v>
      </c>
      <c r="I35" s="23">
        <f>G35-H35</f>
        <v>39266</v>
      </c>
      <c r="J35" s="17"/>
    </row>
    <row r="36" spans="1:10" ht="30" customHeight="1">
      <c r="A36" s="16"/>
      <c r="B36" s="21"/>
      <c r="C36" s="21"/>
      <c r="D36" s="17"/>
      <c r="E36" s="21"/>
      <c r="F36" s="17" t="s">
        <v>30</v>
      </c>
      <c r="G36" s="23">
        <f>SUM(G35:G35)</f>
        <v>39266</v>
      </c>
      <c r="H36" s="23">
        <f>SUM(H35:H35)</f>
        <v>0</v>
      </c>
      <c r="I36" s="23">
        <f>SUM(I35:I35)</f>
        <v>39266</v>
      </c>
      <c r="J36" s="17"/>
    </row>
    <row r="37" spans="1:10" ht="30" customHeight="1">
      <c r="A37" s="16"/>
      <c r="B37" s="21"/>
      <c r="C37" s="21"/>
      <c r="D37" s="21"/>
      <c r="E37" s="21"/>
      <c r="F37" s="17" t="s">
        <v>32</v>
      </c>
      <c r="G37" s="23">
        <f>SUM(,G36,G34,G31,G28,G19)</f>
        <v>250000</v>
      </c>
      <c r="H37" s="23">
        <f>SUM(,H36,H34,H31,H28,H19)</f>
        <v>74918</v>
      </c>
      <c r="I37" s="23">
        <f>SUM(,I36,I34,I31,I28,I19)</f>
        <v>175082</v>
      </c>
      <c r="J37" s="17"/>
    </row>
    <row r="38" spans="1:10" ht="19.5" customHeight="1"/>
    <row r="39" spans="1:10" ht="19.5" customHeight="1"/>
    <row r="40" spans="1:10" ht="19.5" customHeight="1"/>
    <row r="41" spans="1:10" ht="19.5" customHeight="1"/>
    <row r="42" spans="1:10" ht="19.5" customHeight="1"/>
    <row r="43" spans="1:10" ht="19.5" customHeight="1"/>
    <row r="44" spans="1:10" ht="19.5" customHeight="1"/>
  </sheetData>
  <mergeCells count="12">
    <mergeCell ref="D1:J1"/>
    <mergeCell ref="A4:D4"/>
    <mergeCell ref="I4:J4"/>
    <mergeCell ref="A5:D5"/>
    <mergeCell ref="E5:F5"/>
    <mergeCell ref="D2:I2"/>
    <mergeCell ref="E7:F7"/>
    <mergeCell ref="A13:D13"/>
    <mergeCell ref="A8:F8"/>
    <mergeCell ref="D11:J11"/>
    <mergeCell ref="A12:D12"/>
    <mergeCell ref="I12:J12"/>
  </mergeCells>
  <phoneticPr fontId="2"/>
  <hyperlinks>
    <hyperlink ref="J14" r:id="rId1" display="../siryoh/ketusan/ryousyusyo/namikiri.pdf"/>
    <hyperlink ref="J29" r:id="rId2" display="../siryoh/ketusan/ryousyusyo/dezain.pdf"/>
    <hyperlink ref="J30" r:id="rId3" display="../siryoh/ketusan/ryousyusyo/tirashiryousyuusyo.pdf"/>
    <hyperlink ref="J23" r:id="rId4" display="../siryoh/ketusan/ryousyusyo/daiso.pdf"/>
    <hyperlink ref="J24" r:id="rId5" display="../siryoh/ketusan/ryousyusyo/daiso.pdf"/>
    <hyperlink ref="J25" r:id="rId6" display="../siryoh/ketusan/ryousyusyo/daiso.pdf"/>
    <hyperlink ref="J26" r:id="rId7" display="../siryoh/ketusan/ryousyusyo/daiso.pdf"/>
  </hyperlinks>
  <printOptions horizontalCentered="1"/>
  <pageMargins left="0.78740157480314965" right="0.78740157480314965" top="0.98425196850393704" bottom="0.55118110236220474" header="0.51181102362204722" footer="0.51181102362204722"/>
  <pageSetup paperSize="9" scale="81" orientation="portrait" r:id="rId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view="pageBreakPreview" topLeftCell="A22" zoomScale="90" zoomScaleNormal="100" zoomScaleSheetLayoutView="90" workbookViewId="0">
      <selection activeCell="G28" sqref="G28"/>
    </sheetView>
  </sheetViews>
  <sheetFormatPr defaultRowHeight="13.5"/>
  <cols>
    <col min="1" max="1" width="11" style="5" customWidth="1"/>
    <col min="2" max="2" width="9" style="5"/>
    <col min="3" max="3" width="27.125" style="5" customWidth="1"/>
    <col min="4" max="5" width="10.625" style="5" customWidth="1"/>
    <col min="6" max="6" width="9.625" style="5" customWidth="1"/>
    <col min="7" max="7" width="65.875" style="5" customWidth="1"/>
    <col min="8" max="16384" width="9" style="5"/>
  </cols>
  <sheetData>
    <row r="1" spans="1:7">
      <c r="A1" s="210" t="s">
        <v>237</v>
      </c>
      <c r="B1" s="210"/>
      <c r="C1" s="210"/>
      <c r="D1" s="210"/>
      <c r="E1" s="210"/>
      <c r="F1" s="210"/>
      <c r="G1" s="210"/>
    </row>
    <row r="3" spans="1:7" ht="20.100000000000001" customHeight="1">
      <c r="A3" s="231" t="s">
        <v>46</v>
      </c>
      <c r="B3" s="231"/>
      <c r="C3" s="231"/>
      <c r="D3" s="231"/>
      <c r="E3" s="231"/>
      <c r="F3" s="231"/>
      <c r="G3" s="231"/>
    </row>
    <row r="4" spans="1:7" ht="20.100000000000001" customHeight="1">
      <c r="A4" s="226" t="s">
        <v>303</v>
      </c>
      <c r="B4" s="226"/>
      <c r="C4" s="226"/>
      <c r="D4" s="226"/>
      <c r="E4" s="226"/>
      <c r="F4" s="226"/>
      <c r="G4" s="226"/>
    </row>
    <row r="5" spans="1:7" ht="20.100000000000001" customHeight="1"/>
    <row r="6" spans="1:7" ht="20.100000000000001" customHeight="1">
      <c r="A6" s="229" t="s">
        <v>21</v>
      </c>
      <c r="B6" s="229"/>
      <c r="C6" s="229"/>
      <c r="D6" s="229"/>
      <c r="E6" s="229"/>
      <c r="F6" s="229"/>
      <c r="G6" s="229"/>
    </row>
    <row r="7" spans="1:7" ht="20.100000000000001" customHeight="1">
      <c r="A7" s="18" t="s">
        <v>111</v>
      </c>
      <c r="B7" s="19" t="s">
        <v>47</v>
      </c>
      <c r="C7" s="18" t="s">
        <v>107</v>
      </c>
      <c r="D7" s="48" t="s">
        <v>48</v>
      </c>
      <c r="E7" s="48" t="s">
        <v>49</v>
      </c>
      <c r="F7" s="48" t="s">
        <v>50</v>
      </c>
      <c r="G7" s="48" t="s">
        <v>51</v>
      </c>
    </row>
    <row r="8" spans="1:7" ht="20.100000000000001" customHeight="1">
      <c r="A8" s="212" t="s">
        <v>78</v>
      </c>
      <c r="B8" s="230"/>
      <c r="C8" s="168"/>
      <c r="D8" s="166"/>
      <c r="E8" s="21"/>
      <c r="F8" s="21"/>
      <c r="G8" s="17"/>
    </row>
    <row r="9" spans="1:7" ht="20.100000000000001" customHeight="1">
      <c r="A9" s="166" t="s">
        <v>285</v>
      </c>
      <c r="B9" s="169"/>
      <c r="C9" s="170" t="s">
        <v>300</v>
      </c>
      <c r="D9" s="169">
        <v>150000</v>
      </c>
      <c r="E9" s="34">
        <v>0</v>
      </c>
      <c r="F9" s="34">
        <f>D9-E9</f>
        <v>150000</v>
      </c>
      <c r="G9" s="13" t="s">
        <v>304</v>
      </c>
    </row>
    <row r="10" spans="1:7" ht="20.100000000000001" customHeight="1">
      <c r="A10" s="13"/>
      <c r="B10" s="13"/>
      <c r="C10" s="13"/>
      <c r="D10" s="34"/>
      <c r="E10" s="34"/>
      <c r="F10" s="34">
        <f>D10-E10</f>
        <v>0</v>
      </c>
      <c r="G10" s="13"/>
    </row>
    <row r="11" spans="1:7" ht="20.100000000000001" customHeight="1">
      <c r="A11" s="171"/>
      <c r="B11" s="13"/>
      <c r="C11" s="13"/>
      <c r="D11" s="34"/>
      <c r="E11" s="34"/>
      <c r="F11" s="34">
        <f>D11-E11</f>
        <v>0</v>
      </c>
      <c r="G11" s="13"/>
    </row>
    <row r="12" spans="1:7" ht="20.100000000000001" customHeight="1">
      <c r="A12" s="171"/>
      <c r="B12" s="13"/>
      <c r="C12" s="13"/>
      <c r="D12" s="34"/>
      <c r="E12" s="34"/>
      <c r="F12" s="34">
        <f>D12-E12</f>
        <v>0</v>
      </c>
      <c r="G12" s="13"/>
    </row>
    <row r="13" spans="1:7" ht="20.100000000000001" customHeight="1">
      <c r="A13" s="54"/>
      <c r="B13" s="13"/>
      <c r="C13" s="13"/>
      <c r="D13" s="34"/>
      <c r="E13" s="34"/>
      <c r="F13" s="34">
        <f>D13-E13</f>
        <v>0</v>
      </c>
      <c r="G13" s="17"/>
    </row>
    <row r="14" spans="1:7" ht="20.100000000000001" customHeight="1">
      <c r="A14" s="212" t="s">
        <v>62</v>
      </c>
      <c r="B14" s="213"/>
      <c r="C14" s="9"/>
      <c r="D14" s="22"/>
      <c r="E14" s="22"/>
      <c r="F14" s="22"/>
      <c r="G14" s="21"/>
    </row>
    <row r="15" spans="1:7" ht="20.100000000000001" customHeight="1">
      <c r="A15" s="15" t="s">
        <v>265</v>
      </c>
      <c r="B15" s="151" t="s">
        <v>274</v>
      </c>
      <c r="C15" s="13" t="s">
        <v>305</v>
      </c>
      <c r="D15" s="34">
        <v>33000</v>
      </c>
      <c r="E15" s="34">
        <v>0</v>
      </c>
      <c r="F15" s="34">
        <f t="shared" ref="F15:F33" si="0">D15-E15</f>
        <v>33000</v>
      </c>
      <c r="G15" s="13" t="s">
        <v>311</v>
      </c>
    </row>
    <row r="16" spans="1:7" ht="20.100000000000001" customHeight="1">
      <c r="A16" s="15" t="s">
        <v>265</v>
      </c>
      <c r="B16" s="172" t="s">
        <v>275</v>
      </c>
      <c r="C16" s="173" t="s">
        <v>295</v>
      </c>
      <c r="D16" s="34">
        <v>8624</v>
      </c>
      <c r="E16" s="34">
        <v>0</v>
      </c>
      <c r="F16" s="34">
        <f t="shared" si="0"/>
        <v>8624</v>
      </c>
      <c r="G16" s="13" t="s">
        <v>310</v>
      </c>
    </row>
    <row r="17" spans="1:7" ht="20.100000000000001" customHeight="1">
      <c r="A17" s="15" t="s">
        <v>265</v>
      </c>
      <c r="B17" s="172" t="s">
        <v>275</v>
      </c>
      <c r="C17" s="173" t="s">
        <v>296</v>
      </c>
      <c r="D17" s="34">
        <v>7920</v>
      </c>
      <c r="E17" s="34">
        <v>0</v>
      </c>
      <c r="F17" s="34">
        <f t="shared" si="0"/>
        <v>7920</v>
      </c>
      <c r="G17" s="13" t="s">
        <v>310</v>
      </c>
    </row>
    <row r="18" spans="1:7" ht="20.100000000000001" customHeight="1">
      <c r="A18" s="15" t="s">
        <v>265</v>
      </c>
      <c r="B18" s="151" t="s">
        <v>275</v>
      </c>
      <c r="C18" s="173" t="s">
        <v>294</v>
      </c>
      <c r="D18" s="34">
        <v>13200</v>
      </c>
      <c r="E18" s="34">
        <v>0</v>
      </c>
      <c r="F18" s="34">
        <f t="shared" si="0"/>
        <v>13200</v>
      </c>
      <c r="G18" s="13" t="s">
        <v>310</v>
      </c>
    </row>
    <row r="19" spans="1:7" ht="20.100000000000001" customHeight="1">
      <c r="A19" s="15"/>
      <c r="B19" s="172"/>
      <c r="C19" s="171"/>
      <c r="D19" s="34"/>
      <c r="E19" s="34"/>
      <c r="F19" s="34">
        <f t="shared" si="0"/>
        <v>0</v>
      </c>
      <c r="G19" s="13"/>
    </row>
    <row r="20" spans="1:7" ht="20.100000000000001" customHeight="1">
      <c r="A20" s="166" t="s">
        <v>266</v>
      </c>
      <c r="B20" s="151" t="s">
        <v>276</v>
      </c>
      <c r="C20" s="174" t="s">
        <v>306</v>
      </c>
      <c r="D20" s="34">
        <v>50000</v>
      </c>
      <c r="E20" s="34">
        <v>0</v>
      </c>
      <c r="F20" s="34">
        <f t="shared" si="0"/>
        <v>50000</v>
      </c>
      <c r="G20" s="13" t="s">
        <v>310</v>
      </c>
    </row>
    <row r="21" spans="1:7" ht="20.100000000000001" customHeight="1">
      <c r="A21" s="166" t="s">
        <v>266</v>
      </c>
      <c r="B21" s="151" t="s">
        <v>277</v>
      </c>
      <c r="C21" s="174" t="s">
        <v>307</v>
      </c>
      <c r="D21" s="34">
        <v>15000</v>
      </c>
      <c r="E21" s="34"/>
      <c r="F21" s="34">
        <f t="shared" si="0"/>
        <v>15000</v>
      </c>
      <c r="G21" s="13" t="s">
        <v>310</v>
      </c>
    </row>
    <row r="22" spans="1:7" ht="20.100000000000001" customHeight="1">
      <c r="A22" s="166" t="s">
        <v>266</v>
      </c>
      <c r="B22" s="151" t="s">
        <v>278</v>
      </c>
      <c r="C22" s="13" t="s">
        <v>279</v>
      </c>
      <c r="D22" s="34">
        <v>1500</v>
      </c>
      <c r="E22" s="34">
        <v>0</v>
      </c>
      <c r="F22" s="34">
        <f t="shared" si="0"/>
        <v>1500</v>
      </c>
      <c r="G22" s="13" t="s">
        <v>310</v>
      </c>
    </row>
    <row r="23" spans="1:7" ht="20.100000000000001" customHeight="1">
      <c r="A23" s="166" t="s">
        <v>266</v>
      </c>
      <c r="B23" s="151" t="s">
        <v>278</v>
      </c>
      <c r="C23" s="13" t="s">
        <v>284</v>
      </c>
      <c r="D23" s="34">
        <v>3000</v>
      </c>
      <c r="E23" s="34">
        <v>0</v>
      </c>
      <c r="F23" s="34">
        <f t="shared" si="0"/>
        <v>3000</v>
      </c>
      <c r="G23" s="13" t="s">
        <v>310</v>
      </c>
    </row>
    <row r="24" spans="1:7" ht="20.100000000000001" customHeight="1">
      <c r="A24" s="15"/>
      <c r="B24" s="151"/>
      <c r="C24" s="13"/>
      <c r="D24" s="34"/>
      <c r="E24" s="34"/>
      <c r="F24" s="34">
        <f t="shared" si="0"/>
        <v>0</v>
      </c>
      <c r="G24" s="13"/>
    </row>
    <row r="25" spans="1:7" ht="20.100000000000001" customHeight="1">
      <c r="A25" s="166" t="s">
        <v>267</v>
      </c>
      <c r="B25" s="151" t="s">
        <v>280</v>
      </c>
      <c r="C25" s="171" t="s">
        <v>281</v>
      </c>
      <c r="D25" s="34">
        <v>19420</v>
      </c>
      <c r="E25" s="34">
        <v>20658</v>
      </c>
      <c r="F25" s="34">
        <f t="shared" si="0"/>
        <v>-1238</v>
      </c>
      <c r="G25" s="13" t="s">
        <v>308</v>
      </c>
    </row>
    <row r="26" spans="1:7" ht="20.100000000000001" customHeight="1">
      <c r="A26" s="15"/>
      <c r="B26" s="172"/>
      <c r="C26" s="171"/>
      <c r="D26" s="34"/>
      <c r="E26" s="34"/>
      <c r="F26" s="34">
        <f t="shared" si="0"/>
        <v>0</v>
      </c>
      <c r="G26" s="13"/>
    </row>
    <row r="27" spans="1:7" ht="20.100000000000001" customHeight="1">
      <c r="A27" s="166" t="s">
        <v>268</v>
      </c>
      <c r="B27" s="172" t="s">
        <v>268</v>
      </c>
      <c r="C27" s="171" t="s">
        <v>268</v>
      </c>
      <c r="D27" s="34">
        <v>3450</v>
      </c>
      <c r="E27" s="34">
        <v>0</v>
      </c>
      <c r="F27" s="34">
        <f t="shared" si="0"/>
        <v>3450</v>
      </c>
      <c r="G27" s="13" t="s">
        <v>310</v>
      </c>
    </row>
    <row r="28" spans="1:7" ht="20.100000000000001" customHeight="1">
      <c r="A28" s="166" t="s">
        <v>268</v>
      </c>
      <c r="B28" s="172" t="s">
        <v>268</v>
      </c>
      <c r="C28" s="171" t="s">
        <v>283</v>
      </c>
      <c r="D28" s="34">
        <v>1360</v>
      </c>
      <c r="E28" s="34">
        <v>0</v>
      </c>
      <c r="F28" s="34">
        <f t="shared" si="0"/>
        <v>1360</v>
      </c>
      <c r="G28" s="13" t="s">
        <v>310</v>
      </c>
    </row>
    <row r="29" spans="1:7" ht="20.100000000000001" customHeight="1">
      <c r="A29" s="15"/>
      <c r="B29" s="151"/>
      <c r="C29" s="13"/>
      <c r="D29" s="34"/>
      <c r="E29" s="34"/>
      <c r="F29" s="34">
        <f t="shared" si="0"/>
        <v>0</v>
      </c>
      <c r="G29" s="13"/>
    </row>
    <row r="30" spans="1:7" ht="20.100000000000001" customHeight="1">
      <c r="A30" s="15"/>
      <c r="B30" s="151"/>
      <c r="C30" s="13"/>
      <c r="D30" s="34"/>
      <c r="E30" s="34"/>
      <c r="F30" s="34">
        <f t="shared" si="0"/>
        <v>0</v>
      </c>
      <c r="G30" s="13"/>
    </row>
    <row r="31" spans="1:7" ht="20.100000000000001" customHeight="1">
      <c r="A31" s="15"/>
      <c r="B31" s="151"/>
      <c r="C31" s="13"/>
      <c r="D31" s="34"/>
      <c r="E31" s="34"/>
      <c r="F31" s="34">
        <f t="shared" si="0"/>
        <v>0</v>
      </c>
      <c r="G31" s="13"/>
    </row>
    <row r="32" spans="1:7" ht="20.100000000000001" customHeight="1">
      <c r="A32" s="15"/>
      <c r="B32" s="151"/>
      <c r="C32" s="13"/>
      <c r="D32" s="34"/>
      <c r="E32" s="34"/>
      <c r="F32" s="34">
        <f t="shared" si="0"/>
        <v>0</v>
      </c>
      <c r="G32" s="13"/>
    </row>
    <row r="33" spans="1:7" ht="20.100000000000001" customHeight="1">
      <c r="A33" s="16"/>
      <c r="B33" s="152"/>
      <c r="C33" s="17"/>
      <c r="D33" s="23"/>
      <c r="E33" s="23"/>
      <c r="F33" s="23">
        <f t="shared" si="0"/>
        <v>0</v>
      </c>
      <c r="G33" s="17"/>
    </row>
    <row r="35" spans="1:7">
      <c r="A35" s="6" t="s">
        <v>52</v>
      </c>
      <c r="B35" s="5" t="s">
        <v>53</v>
      </c>
    </row>
    <row r="36" spans="1:7">
      <c r="A36" s="6" t="s">
        <v>52</v>
      </c>
      <c r="B36" s="5" t="s">
        <v>54</v>
      </c>
    </row>
  </sheetData>
  <mergeCells count="6">
    <mergeCell ref="A8:B8"/>
    <mergeCell ref="A14:B14"/>
    <mergeCell ref="A1:G1"/>
    <mergeCell ref="A3:G3"/>
    <mergeCell ref="A4:G4"/>
    <mergeCell ref="A6:G6"/>
  </mergeCells>
  <phoneticPr fontId="2"/>
  <printOptions horizontalCentered="1"/>
  <pageMargins left="0.78740157480314965" right="0.78740157480314965" top="0.98425196850393704" bottom="0.98425196850393704" header="0.51181102362204722" footer="0.51181102362204722"/>
  <pageSetup paperSize="9" scale="6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tabSelected="1" view="pageBreakPreview" topLeftCell="A7" zoomScaleNormal="100" zoomScaleSheetLayoutView="100" workbookViewId="0">
      <selection activeCell="F15" sqref="F15"/>
    </sheetView>
  </sheetViews>
  <sheetFormatPr defaultRowHeight="13.5"/>
  <cols>
    <col min="1" max="2" width="15.875" style="5" customWidth="1"/>
    <col min="3" max="3" width="30.5" style="5" customWidth="1"/>
    <col min="4" max="6" width="15.875" style="5" customWidth="1"/>
    <col min="7" max="16384" width="9" style="5"/>
  </cols>
  <sheetData>
    <row r="1" spans="1:6" ht="21">
      <c r="A1" s="103"/>
      <c r="F1" s="6" t="s">
        <v>233</v>
      </c>
    </row>
    <row r="2" spans="1:6" ht="21" customHeight="1">
      <c r="A2" s="232" t="s">
        <v>198</v>
      </c>
      <c r="B2" s="232"/>
      <c r="C2" s="232"/>
      <c r="D2" s="232"/>
      <c r="E2" s="232"/>
      <c r="F2" s="232"/>
    </row>
    <row r="3" spans="1:6" ht="21" customHeight="1">
      <c r="B3" s="49"/>
      <c r="C3" s="49"/>
      <c r="D3" s="49"/>
    </row>
    <row r="4" spans="1:6" ht="21" customHeight="1">
      <c r="F4" s="6" t="s">
        <v>309</v>
      </c>
    </row>
    <row r="5" spans="1:6" ht="21" customHeight="1">
      <c r="A5" s="50" t="s">
        <v>56</v>
      </c>
      <c r="B5" s="51" t="s">
        <v>41</v>
      </c>
      <c r="C5" s="51" t="s">
        <v>4</v>
      </c>
      <c r="D5" s="51" t="s">
        <v>57</v>
      </c>
      <c r="E5" s="51" t="s">
        <v>110</v>
      </c>
      <c r="F5" s="51" t="s">
        <v>113</v>
      </c>
    </row>
    <row r="6" spans="1:6" ht="21" customHeight="1">
      <c r="A6" s="52" t="s">
        <v>58</v>
      </c>
      <c r="B6" s="53"/>
      <c r="C6" s="53"/>
      <c r="D6" s="53"/>
      <c r="E6" s="53"/>
      <c r="F6" s="36">
        <v>0</v>
      </c>
    </row>
    <row r="7" spans="1:6" ht="21" customHeight="1">
      <c r="A7" s="233">
        <v>43861</v>
      </c>
      <c r="B7" s="17" t="s">
        <v>312</v>
      </c>
      <c r="C7" s="17" t="s">
        <v>313</v>
      </c>
      <c r="D7" s="36">
        <v>100000</v>
      </c>
      <c r="E7" s="36"/>
      <c r="F7" s="36">
        <f t="shared" ref="F7:F40" si="0">F6+D7-E7</f>
        <v>100000</v>
      </c>
    </row>
    <row r="8" spans="1:6" ht="21" customHeight="1">
      <c r="A8" s="233">
        <v>43861</v>
      </c>
      <c r="B8" s="17" t="s">
        <v>79</v>
      </c>
      <c r="C8" s="17" t="s">
        <v>314</v>
      </c>
      <c r="D8" s="36">
        <v>130000</v>
      </c>
      <c r="E8" s="36"/>
      <c r="F8" s="36">
        <f t="shared" si="0"/>
        <v>230000</v>
      </c>
    </row>
    <row r="9" spans="1:6" ht="21" customHeight="1">
      <c r="A9" s="233">
        <v>43845</v>
      </c>
      <c r="B9" s="17" t="s">
        <v>315</v>
      </c>
      <c r="C9" s="17" t="s">
        <v>316</v>
      </c>
      <c r="D9" s="36"/>
      <c r="E9" s="36">
        <v>6300</v>
      </c>
      <c r="F9" s="36">
        <f t="shared" si="0"/>
        <v>223700</v>
      </c>
    </row>
    <row r="10" spans="1:6" ht="21" customHeight="1">
      <c r="A10" s="233">
        <v>43871</v>
      </c>
      <c r="B10" s="17" t="s">
        <v>317</v>
      </c>
      <c r="C10" s="17" t="s">
        <v>318</v>
      </c>
      <c r="D10" s="36"/>
      <c r="E10" s="36">
        <v>2090</v>
      </c>
      <c r="F10" s="36">
        <f t="shared" si="0"/>
        <v>221610</v>
      </c>
    </row>
    <row r="11" spans="1:6" ht="21" customHeight="1">
      <c r="A11" s="233">
        <v>43876</v>
      </c>
      <c r="B11" s="17" t="s">
        <v>320</v>
      </c>
      <c r="C11" s="17" t="s">
        <v>321</v>
      </c>
      <c r="D11" s="36"/>
      <c r="E11" s="36">
        <v>20658</v>
      </c>
      <c r="F11" s="36">
        <f t="shared" si="0"/>
        <v>200952</v>
      </c>
    </row>
    <row r="12" spans="1:6" ht="21" customHeight="1">
      <c r="A12" s="233">
        <v>43878</v>
      </c>
      <c r="B12" s="17" t="s">
        <v>317</v>
      </c>
      <c r="C12" s="17" t="s">
        <v>319</v>
      </c>
      <c r="D12" s="36"/>
      <c r="E12" s="36">
        <v>1870</v>
      </c>
      <c r="F12" s="36">
        <f t="shared" si="0"/>
        <v>199082</v>
      </c>
    </row>
    <row r="13" spans="1:6" ht="21" customHeight="1">
      <c r="A13" s="233">
        <v>43892</v>
      </c>
      <c r="B13" s="17" t="s">
        <v>320</v>
      </c>
      <c r="C13" s="17" t="s">
        <v>322</v>
      </c>
      <c r="D13" s="36"/>
      <c r="E13" s="36">
        <v>44000</v>
      </c>
      <c r="F13" s="36">
        <f t="shared" si="0"/>
        <v>155082</v>
      </c>
    </row>
    <row r="14" spans="1:6" ht="21" customHeight="1">
      <c r="A14" s="233">
        <v>43949</v>
      </c>
      <c r="B14" s="17" t="s">
        <v>79</v>
      </c>
      <c r="C14" s="17" t="s">
        <v>323</v>
      </c>
      <c r="D14" s="36"/>
      <c r="E14" s="36">
        <v>130000</v>
      </c>
      <c r="F14" s="36">
        <f t="shared" si="0"/>
        <v>25082</v>
      </c>
    </row>
    <row r="15" spans="1:6" ht="21" customHeight="1">
      <c r="A15" s="54"/>
      <c r="B15" s="17"/>
      <c r="C15" s="17"/>
      <c r="D15" s="36"/>
      <c r="E15" s="36"/>
      <c r="F15" s="36">
        <v>0</v>
      </c>
    </row>
    <row r="16" spans="1:6" ht="21" customHeight="1">
      <c r="A16" s="54"/>
      <c r="B16" s="17"/>
      <c r="C16" s="17"/>
      <c r="D16" s="36"/>
      <c r="E16" s="36"/>
      <c r="F16" s="36">
        <f t="shared" si="0"/>
        <v>0</v>
      </c>
    </row>
    <row r="17" spans="1:6" ht="21" customHeight="1">
      <c r="A17" s="54"/>
      <c r="B17" s="17"/>
      <c r="C17" s="17"/>
      <c r="D17" s="36"/>
      <c r="E17" s="36"/>
      <c r="F17" s="36">
        <f t="shared" si="0"/>
        <v>0</v>
      </c>
    </row>
    <row r="18" spans="1:6" ht="21" customHeight="1">
      <c r="A18" s="54"/>
      <c r="B18" s="17"/>
      <c r="C18" s="17"/>
      <c r="D18" s="36"/>
      <c r="E18" s="36"/>
      <c r="F18" s="36">
        <f t="shared" si="0"/>
        <v>0</v>
      </c>
    </row>
    <row r="19" spans="1:6" ht="21" customHeight="1">
      <c r="A19" s="54"/>
      <c r="B19" s="17"/>
      <c r="C19" s="17"/>
      <c r="D19" s="36"/>
      <c r="E19" s="36"/>
      <c r="F19" s="36">
        <f t="shared" si="0"/>
        <v>0</v>
      </c>
    </row>
    <row r="20" spans="1:6" ht="21" customHeight="1">
      <c r="A20" s="54"/>
      <c r="B20" s="17"/>
      <c r="C20" s="17"/>
      <c r="D20" s="36"/>
      <c r="E20" s="36"/>
      <c r="F20" s="36">
        <f t="shared" si="0"/>
        <v>0</v>
      </c>
    </row>
    <row r="21" spans="1:6" ht="21" customHeight="1">
      <c r="A21" s="54"/>
      <c r="B21" s="17"/>
      <c r="C21" s="17"/>
      <c r="D21" s="36"/>
      <c r="E21" s="36"/>
      <c r="F21" s="36">
        <f t="shared" si="0"/>
        <v>0</v>
      </c>
    </row>
    <row r="22" spans="1:6" ht="21" customHeight="1">
      <c r="A22" s="54"/>
      <c r="B22" s="17"/>
      <c r="C22" s="17"/>
      <c r="D22" s="36"/>
      <c r="E22" s="36"/>
      <c r="F22" s="36">
        <f t="shared" si="0"/>
        <v>0</v>
      </c>
    </row>
    <row r="23" spans="1:6" ht="21" customHeight="1">
      <c r="A23" s="54"/>
      <c r="B23" s="17"/>
      <c r="C23" s="17"/>
      <c r="D23" s="36"/>
      <c r="E23" s="36"/>
      <c r="F23" s="36">
        <f t="shared" si="0"/>
        <v>0</v>
      </c>
    </row>
    <row r="24" spans="1:6" ht="21" customHeight="1">
      <c r="A24" s="54"/>
      <c r="B24" s="17"/>
      <c r="C24" s="17"/>
      <c r="D24" s="36"/>
      <c r="E24" s="36"/>
      <c r="F24" s="36">
        <f t="shared" si="0"/>
        <v>0</v>
      </c>
    </row>
    <row r="25" spans="1:6" ht="21" customHeight="1">
      <c r="A25" s="54"/>
      <c r="B25" s="17"/>
      <c r="C25" s="17"/>
      <c r="D25" s="36"/>
      <c r="E25" s="36"/>
      <c r="F25" s="36">
        <f t="shared" si="0"/>
        <v>0</v>
      </c>
    </row>
    <row r="26" spans="1:6" ht="21" customHeight="1">
      <c r="A26" s="54"/>
      <c r="B26" s="17"/>
      <c r="C26" s="17"/>
      <c r="D26" s="36"/>
      <c r="E26" s="36"/>
      <c r="F26" s="36">
        <f t="shared" si="0"/>
        <v>0</v>
      </c>
    </row>
    <row r="27" spans="1:6" ht="21" customHeight="1">
      <c r="A27" s="54"/>
      <c r="B27" s="17"/>
      <c r="C27" s="17"/>
      <c r="D27" s="36"/>
      <c r="E27" s="36"/>
      <c r="F27" s="36">
        <f t="shared" si="0"/>
        <v>0</v>
      </c>
    </row>
    <row r="28" spans="1:6" ht="21" customHeight="1">
      <c r="A28" s="54"/>
      <c r="B28" s="17"/>
      <c r="C28" s="17"/>
      <c r="D28" s="36"/>
      <c r="E28" s="36"/>
      <c r="F28" s="36">
        <f t="shared" si="0"/>
        <v>0</v>
      </c>
    </row>
    <row r="29" spans="1:6" ht="21" customHeight="1">
      <c r="A29" s="54"/>
      <c r="B29" s="17"/>
      <c r="C29" s="17"/>
      <c r="D29" s="36"/>
      <c r="E29" s="36"/>
      <c r="F29" s="36">
        <f t="shared" si="0"/>
        <v>0</v>
      </c>
    </row>
    <row r="30" spans="1:6" ht="21" customHeight="1">
      <c r="A30" s="54"/>
      <c r="B30" s="17"/>
      <c r="C30" s="17"/>
      <c r="D30" s="36"/>
      <c r="E30" s="36"/>
      <c r="F30" s="36">
        <f t="shared" si="0"/>
        <v>0</v>
      </c>
    </row>
    <row r="31" spans="1:6" ht="21" customHeight="1">
      <c r="A31" s="54"/>
      <c r="B31" s="17"/>
      <c r="C31" s="17"/>
      <c r="D31" s="36"/>
      <c r="E31" s="36"/>
      <c r="F31" s="36">
        <f t="shared" si="0"/>
        <v>0</v>
      </c>
    </row>
    <row r="32" spans="1:6" ht="21" customHeight="1">
      <c r="A32" s="54"/>
      <c r="B32" s="17"/>
      <c r="C32" s="17"/>
      <c r="D32" s="36"/>
      <c r="E32" s="36"/>
      <c r="F32" s="36">
        <f t="shared" si="0"/>
        <v>0</v>
      </c>
    </row>
    <row r="33" spans="1:6" ht="21" customHeight="1">
      <c r="A33" s="54"/>
      <c r="B33" s="17"/>
      <c r="C33" s="17"/>
      <c r="D33" s="36"/>
      <c r="E33" s="36"/>
      <c r="F33" s="36">
        <f t="shared" si="0"/>
        <v>0</v>
      </c>
    </row>
    <row r="34" spans="1:6" ht="21" customHeight="1">
      <c r="A34" s="54"/>
      <c r="B34" s="17"/>
      <c r="C34" s="17"/>
      <c r="D34" s="36"/>
      <c r="E34" s="36"/>
      <c r="F34" s="36">
        <f t="shared" si="0"/>
        <v>0</v>
      </c>
    </row>
    <row r="35" spans="1:6" ht="21" customHeight="1">
      <c r="A35" s="54"/>
      <c r="B35" s="17"/>
      <c r="C35" s="17"/>
      <c r="D35" s="36"/>
      <c r="E35" s="36"/>
      <c r="F35" s="36">
        <f t="shared" si="0"/>
        <v>0</v>
      </c>
    </row>
    <row r="36" spans="1:6" ht="21" customHeight="1">
      <c r="A36" s="54"/>
      <c r="B36" s="17"/>
      <c r="C36" s="17"/>
      <c r="D36" s="36"/>
      <c r="E36" s="36"/>
      <c r="F36" s="36">
        <f t="shared" si="0"/>
        <v>0</v>
      </c>
    </row>
    <row r="37" spans="1:6" ht="21" customHeight="1">
      <c r="A37" s="54"/>
      <c r="B37" s="17"/>
      <c r="C37" s="17"/>
      <c r="D37" s="36"/>
      <c r="E37" s="36"/>
      <c r="F37" s="36">
        <f t="shared" si="0"/>
        <v>0</v>
      </c>
    </row>
    <row r="38" spans="1:6" ht="21" customHeight="1">
      <c r="A38" s="54"/>
      <c r="B38" s="17"/>
      <c r="C38" s="17"/>
      <c r="D38" s="36"/>
      <c r="E38" s="36"/>
      <c r="F38" s="36">
        <f t="shared" si="0"/>
        <v>0</v>
      </c>
    </row>
    <row r="39" spans="1:6" ht="21" customHeight="1">
      <c r="A39" s="54"/>
      <c r="B39" s="17"/>
      <c r="C39" s="17"/>
      <c r="D39" s="36"/>
      <c r="E39" s="36"/>
      <c r="F39" s="36">
        <f t="shared" si="0"/>
        <v>0</v>
      </c>
    </row>
    <row r="40" spans="1:6" ht="21" customHeight="1">
      <c r="A40" s="54"/>
      <c r="B40" s="17"/>
      <c r="C40" s="17"/>
      <c r="D40" s="36"/>
      <c r="E40" s="36"/>
      <c r="F40" s="36">
        <f t="shared" si="0"/>
        <v>0</v>
      </c>
    </row>
    <row r="41" spans="1:6" ht="21" customHeight="1">
      <c r="A41" s="52" t="s">
        <v>55</v>
      </c>
      <c r="B41" s="53"/>
      <c r="C41" s="53"/>
      <c r="D41" s="36">
        <f>SUM(D7:D40)</f>
        <v>230000</v>
      </c>
      <c r="E41" s="36">
        <f>SUM(E7:E40)</f>
        <v>204918</v>
      </c>
      <c r="F41" s="36">
        <f>F14</f>
        <v>25082</v>
      </c>
    </row>
    <row r="42" spans="1:6">
      <c r="A42" s="49"/>
      <c r="B42" s="49"/>
      <c r="C42" s="49"/>
    </row>
    <row r="43" spans="1:6">
      <c r="A43" s="5" t="s">
        <v>59</v>
      </c>
    </row>
  </sheetData>
  <mergeCells count="1">
    <mergeCell ref="A2:F2"/>
  </mergeCells>
  <phoneticPr fontId="2"/>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5</vt:i4>
      </vt:variant>
    </vt:vector>
  </HeadingPairs>
  <TitlesOfParts>
    <vt:vector size="14" baseType="lpstr">
      <vt:lpstr>財審様式</vt:lpstr>
      <vt:lpstr>注意事項</vt:lpstr>
      <vt:lpstr>委員会年間事業予算管理表(様式1)</vt:lpstr>
      <vt:lpstr>収支予算書(様式2)</vt:lpstr>
      <vt:lpstr>収益・費用明細書(様式3)</vt:lpstr>
      <vt:lpstr>収支決算報告書(様式10)</vt:lpstr>
      <vt:lpstr>収益・費用明細書(様式11)</vt:lpstr>
      <vt:lpstr>差異発生理由書(様式12)</vt:lpstr>
      <vt:lpstr>現金出納帳（様式53）</vt:lpstr>
      <vt:lpstr>'委員会年間事業予算管理表(様式1)'!Print_Area</vt:lpstr>
      <vt:lpstr>'差異発生理由書(様式12)'!Print_Area</vt:lpstr>
      <vt:lpstr>財審様式!Print_Area</vt:lpstr>
      <vt:lpstr>'収支決算報告書(様式10)'!Print_Area</vt:lpstr>
      <vt:lpstr>注意事項!Print_Area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2013-08-28T00:14:44Z</cp:lastPrinted>
  <dcterms:created xsi:type="dcterms:W3CDTF">2013-03-21T01:58:38Z</dcterms:created>
  <dcterms:modified xsi:type="dcterms:W3CDTF">2020-05-16T03:14:37Z</dcterms:modified>
</cp:coreProperties>
</file>