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showInkAnnotation="0" autoCompressPictures="0"/>
  <bookViews>
    <workbookView xWindow="4740" yWindow="3750" windowWidth="17280" windowHeight="10050" tabRatio="745" firstSheet="3" activeTab="4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'収益・費用明細書(様式3)'!$A$1:$H$32</definedName>
    <definedName name="_xlnm.Print_Area" localSheetId="1">注意事項!$A$1:$C$32</definedName>
  </definedNames>
  <calcPr calcId="145621"/>
  <webPublishObjects count="1">
    <webPublishObject id="9846" divId="yosan_9846" destinationFile="C:\Users\sochi\Dropbox\2021社会開発委員会\2021.10giannsyo kyougi1 rijikai\yosan\yosan.htm"/>
  </webPublishObjects>
</workbook>
</file>

<file path=xl/calcChain.xml><?xml version="1.0" encoding="utf-8"?>
<calcChain xmlns="http://schemas.openxmlformats.org/spreadsheetml/2006/main">
  <c r="D26" i="19" l="1"/>
  <c r="G20" i="4"/>
  <c r="F9" i="4" s="1"/>
  <c r="H20" i="4"/>
  <c r="I20" i="4"/>
  <c r="F8" i="4" s="1"/>
  <c r="I13" i="4"/>
  <c r="I14" i="4"/>
  <c r="I15" i="4"/>
  <c r="I16" i="4"/>
  <c r="I17" i="4"/>
  <c r="I18" i="4"/>
  <c r="I19" i="4"/>
  <c r="I12" i="4"/>
  <c r="E40" i="19"/>
  <c r="G10" i="17"/>
  <c r="G19" i="17"/>
  <c r="G27" i="17"/>
  <c r="G23" i="17"/>
  <c r="C16" i="16"/>
  <c r="C32" i="16"/>
  <c r="D16" i="16"/>
  <c r="D32" i="16"/>
  <c r="D33" i="16" s="1"/>
  <c r="E16" i="16"/>
  <c r="E33" i="16" s="1"/>
  <c r="E32" i="16"/>
  <c r="G28" i="17" l="1"/>
  <c r="G31" i="17" s="1"/>
  <c r="G32" i="17" s="1"/>
  <c r="C33" i="16"/>
</calcChain>
</file>

<file path=xl/sharedStrings.xml><?xml version="1.0" encoding="utf-8"?>
<sst xmlns="http://schemas.openxmlformats.org/spreadsheetml/2006/main" count="725" uniqueCount="276">
  <si>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</si>
  <si>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</si>
  <si>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</si>
  <si>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</si>
  <si>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</si>
  <si>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</si>
  <si>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</si>
  <si>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</si>
  <si>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</si>
  <si>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</si>
  <si>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</si>
  <si>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</si>
  <si>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</si>
  <si>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</si>
  <si>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</si>
  <si>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</si>
  <si>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</si>
  <si>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</si>
  <si>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</si>
  <si>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</si>
  <si>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</si>
  <si>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</si>
  <si>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</si>
  <si>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</si>
  <si>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</si>
  <si>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</si>
  <si>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</si>
  <si>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</si>
  <si>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</si>
  <si>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</si>
  <si>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</si>
  <si>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</si>
  <si>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</si>
  <si>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</si>
  <si>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</si>
  <si>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</si>
  <si>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</si>
  <si>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</si>
  <si>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</si>
  <si>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</si>
  <si>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</si>
  <si>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</si>
  <si>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</si>
  <si>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</si>
  <si>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</si>
  <si>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</si>
  <si>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</si>
  <si>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</si>
  <si>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</si>
  <si>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</si>
  <si>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</si>
  <si>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</si>
  <si>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</si>
  <si>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</si>
  <si>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</si>
  <si>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</si>
  <si>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</si>
  <si>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</si>
  <si>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</si>
  <si>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</si>
  <si>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</si>
  <si>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</si>
  <si>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</si>
  <si>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</si>
  <si>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</si>
  <si>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</si>
  <si>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</si>
  <si>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</si>
  <si>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</si>
  <si>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</si>
  <si>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</si>
  <si>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</si>
  <si>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</si>
  <si>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</si>
  <si>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</si>
  <si>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</si>
  <si>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</si>
  <si>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</si>
  <si>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</si>
  <si>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</si>
  <si>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</si>
  <si>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</si>
  <si>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</si>
  <si>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</si>
  <si>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</si>
  <si>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</si>
  <si>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</si>
  <si>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</si>
  <si>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</si>
  <si>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</si>
  <si>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</si>
  <si>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</si>
  <si>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</si>
  <si>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</si>
  <si>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</si>
  <si>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</si>
  <si>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</si>
  <si>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</si>
  <si>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</si>
  <si>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</si>
  <si>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</si>
  <si>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</si>
  <si>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</si>
  <si>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</si>
  <si>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</si>
  <si>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</si>
  <si>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</si>
  <si>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</si>
  <si>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</si>
  <si>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</si>
  <si>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</si>
  <si>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</si>
  <si>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</si>
  <si>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</si>
  <si>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</si>
  <si>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</si>
  <si>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</si>
  <si>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</si>
  <si>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</si>
  <si>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</si>
  <si>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</si>
  <si>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</si>
  <si>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</si>
  <si>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</si>
  <si>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</si>
  <si>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</si>
  <si>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</si>
  <si>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</si>
  <si>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</si>
  <si>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</si>
  <si>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</si>
  <si>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</si>
  <si>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</si>
  <si>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</si>
  <si>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</si>
  <si>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</si>
  <si>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</si>
  <si>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0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</si>
  <si>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</si>
  <si>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</si>
  <si>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</si>
  <si>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</si>
  <si>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</si>
  <si>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</si>
  <si>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</si>
  <si>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</si>
  <si>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</si>
  <si>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</si>
  <si>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</si>
  <si>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</si>
  <si>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</si>
  <si>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</si>
  <si>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</si>
  <si>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</si>
  <si>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</si>
  <si>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</si>
  <si>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</si>
  <si>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</si>
  <si>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</si>
  <si>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</si>
  <si>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</si>
  <si>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</si>
  <si>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</si>
  <si>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</si>
  <si>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</si>
  <si>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</si>
  <si>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</si>
  <si>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</si>
  <si>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</si>
  <si>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</si>
  <si>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</si>
  <si>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</si>
  <si>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</si>
  <si>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</si>
  <si>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</si>
  <si>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</si>
  <si>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</si>
  <si>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</si>
  <si>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</si>
  <si>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</si>
  <si>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</si>
  <si>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</si>
  <si>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</si>
  <si>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</si>
  <si>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</si>
  <si>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</si>
  <si>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</si>
  <si>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</si>
  <si>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</si>
  <si>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</si>
  <si>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</si>
  <si>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</si>
  <si>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</si>
  <si>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</si>
  <si>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</si>
  <si>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</si>
  <si>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</si>
  <si>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</si>
  <si>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</si>
  <si>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</si>
  <si>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</si>
  <si>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</si>
  <si>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</si>
  <si>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</si>
  <si>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</si>
  <si>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</si>
  <si>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</si>
  <si>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</si>
  <si>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</si>
  <si>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</si>
  <si>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</si>
  <si>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</si>
  <si>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</si>
  <si>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</si>
  <si>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</si>
  <si>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</si>
  <si>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</si>
  <si>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</si>
  <si>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</si>
  <si>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</si>
  <si>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</si>
  <si>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</si>
  <si>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</si>
  <si>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</si>
  <si>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</si>
  <si>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</si>
  <si>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</si>
  <si>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</si>
  <si>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</si>
  <si>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</si>
  <si>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</si>
  <si>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</si>
  <si>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</si>
  <si>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</si>
  <si>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</si>
  <si>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</si>
  <si>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</si>
  <si>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</si>
  <si>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</si>
  <si>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</si>
  <si>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</si>
  <si>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</si>
  <si>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</si>
  <si>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</si>
  <si>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0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</si>
  <si>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</si>
  <si>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1"/>
  </si>
  <si>
    <t>※ＪＣＩ日本所定の連番が入ったものならびに、未使用・書き損じ分もそろえて提出して下さい。</t>
  </si>
  <si>
    <t>年　6月　15日　</t>
    <rPh sb="0" eb="1">
      <t>ネン</t>
    </rPh>
    <rPh sb="3" eb="4">
      <t>ツキ</t>
    </rPh>
    <rPh sb="7" eb="8">
      <t>ヒ</t>
    </rPh>
    <phoneticPr fontId="2"/>
  </si>
  <si>
    <t xml:space="preserve">　1月度定例会並びに新年互礼会 </t>
    <phoneticPr fontId="2"/>
  </si>
  <si>
    <t>　6月度定例会</t>
    <phoneticPr fontId="2"/>
  </si>
  <si>
    <t>　10月度定例会</t>
    <phoneticPr fontId="2"/>
  </si>
  <si>
    <t>事業名称：10月度定例会『第14回岸和田版青経塾』</t>
    <rPh sb="0" eb="2">
      <t>ジギョウ</t>
    </rPh>
    <rPh sb="2" eb="4">
      <t>メイショウ</t>
    </rPh>
    <rPh sb="7" eb="8">
      <t>ガツ</t>
    </rPh>
    <rPh sb="8" eb="9">
      <t>ド</t>
    </rPh>
    <rPh sb="9" eb="12">
      <t>テイレイカイ</t>
    </rPh>
    <rPh sb="13" eb="14">
      <t>ダイ</t>
    </rPh>
    <rPh sb="16" eb="17">
      <t>カイ</t>
    </rPh>
    <rPh sb="17" eb="20">
      <t>キシワダ</t>
    </rPh>
    <rPh sb="20" eb="21">
      <t>バン</t>
    </rPh>
    <rPh sb="21" eb="22">
      <t>セイ</t>
    </rPh>
    <rPh sb="22" eb="23">
      <t>ケイ</t>
    </rPh>
    <rPh sb="23" eb="24">
      <t>ジュク</t>
    </rPh>
    <phoneticPr fontId="2"/>
  </si>
  <si>
    <t>事業名称：10月度定例会『第14回岸和田版青経塾』</t>
    <rPh sb="0" eb="2">
      <t>ジギョウ</t>
    </rPh>
    <rPh sb="2" eb="4">
      <t>メイショウ</t>
    </rPh>
    <phoneticPr fontId="2"/>
  </si>
  <si>
    <t>事業収入</t>
    <rPh sb="0" eb="2">
      <t>ジギョウ</t>
    </rPh>
    <rPh sb="2" eb="4">
      <t>シュウニュウ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</si>
  <si>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</si>
  <si>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2">
      <t>カイジョウ</t>
    </rPh>
    <rPh sb="2" eb="3">
      <t>ヒ</t>
    </rPh>
    <phoneticPr fontId="2"/>
  </si>
  <si>
    <t>南海浪切ホール特別会議室</t>
    <rPh sb="0" eb="2">
      <t>ナンカイ</t>
    </rPh>
    <rPh sb="2" eb="3">
      <t>ナミ</t>
    </rPh>
    <rPh sb="3" eb="4">
      <t>キリ</t>
    </rPh>
    <rPh sb="7" eb="9">
      <t>トクベツ</t>
    </rPh>
    <rPh sb="9" eb="12">
      <t>カイギシツ</t>
    </rPh>
    <phoneticPr fontId="2"/>
  </si>
  <si>
    <t>諸謝金</t>
    <rPh sb="0" eb="3">
      <t>ショシャキン</t>
    </rPh>
    <phoneticPr fontId="2"/>
  </si>
  <si>
    <t>講演料</t>
    <rPh sb="0" eb="2">
      <t>コウエン</t>
    </rPh>
    <rPh sb="2" eb="3">
      <t>リョウ</t>
    </rPh>
    <phoneticPr fontId="2"/>
  </si>
  <si>
    <t>記念品代</t>
    <rPh sb="0" eb="3">
      <t>キネンヒン</t>
    </rPh>
    <rPh sb="3" eb="4">
      <t>ダイ</t>
    </rPh>
    <phoneticPr fontId="2"/>
  </si>
  <si>
    <t>お土産代</t>
    <rPh sb="1" eb="3">
      <t>ミヤゲ</t>
    </rPh>
    <rPh sb="3" eb="4">
      <t>ダイ</t>
    </rPh>
    <phoneticPr fontId="2"/>
  </si>
  <si>
    <t>広報費</t>
    <rPh sb="0" eb="2">
      <t>コウホウ</t>
    </rPh>
    <rPh sb="2" eb="3">
      <t>ヒ</t>
    </rPh>
    <phoneticPr fontId="2"/>
  </si>
  <si>
    <t>ＰＲ費</t>
    <rPh sb="2" eb="3">
      <t>ヒ</t>
    </rPh>
    <phoneticPr fontId="2"/>
  </si>
  <si>
    <t>チラシ印刷代</t>
    <rPh sb="3" eb="5">
      <t>インサツ</t>
    </rPh>
    <rPh sb="5" eb="6">
      <t>ダイ</t>
    </rPh>
    <phoneticPr fontId="2"/>
  </si>
  <si>
    <t>予備費</t>
    <rPh sb="0" eb="3">
      <t>ヨビヒ</t>
    </rPh>
    <phoneticPr fontId="2"/>
  </si>
  <si>
    <t>（　事業名称　：　10月度定例会『第14回岸和田版青経塾』　　　　　　　　　　　　　　　　　　　　　　　　　　　　　）</t>
    <phoneticPr fontId="2"/>
  </si>
  <si>
    <t>岸和田市立浪切ホール</t>
    <rPh sb="0" eb="5">
      <t>キシワダシリツ</t>
    </rPh>
    <rPh sb="5" eb="6">
      <t>ナミ</t>
    </rPh>
    <rPh sb="6" eb="7">
      <t>キリ</t>
    </rPh>
    <phoneticPr fontId="2"/>
  </si>
  <si>
    <t>株式会社丸作</t>
    <rPh sb="0" eb="4">
      <t>カブシキガイシャ</t>
    </rPh>
    <rPh sb="4" eb="5">
      <t>マル</t>
    </rPh>
    <rPh sb="5" eb="6">
      <t>サク</t>
    </rPh>
    <phoneticPr fontId="2"/>
  </si>
  <si>
    <t>ラクスル株式会社</t>
    <rPh sb="4" eb="8">
      <t>カブシキガイシャ</t>
    </rPh>
    <phoneticPr fontId="2"/>
  </si>
  <si>
    <t>三承工業株式会社</t>
    <rPh sb="0" eb="1">
      <t>サン</t>
    </rPh>
    <rPh sb="1" eb="2">
      <t>ショウ</t>
    </rPh>
    <rPh sb="2" eb="4">
      <t>コウギョウ</t>
    </rPh>
    <rPh sb="4" eb="8">
      <t>カブシキガイシャ</t>
    </rPh>
    <phoneticPr fontId="2"/>
  </si>
  <si>
    <t>特別会議室使用料等</t>
    <rPh sb="0" eb="2">
      <t>トクベツ</t>
    </rPh>
    <rPh sb="2" eb="5">
      <t>カイギシツ</t>
    </rPh>
    <rPh sb="5" eb="8">
      <t>シヨウリョウ</t>
    </rPh>
    <rPh sb="8" eb="9">
      <t>トウ</t>
    </rPh>
    <phoneticPr fontId="2"/>
  </si>
  <si>
    <t>講演料等</t>
    <rPh sb="0" eb="2">
      <t>コウエン</t>
    </rPh>
    <rPh sb="2" eb="3">
      <t>リョウ</t>
    </rPh>
    <rPh sb="3" eb="4">
      <t>トウ</t>
    </rPh>
    <phoneticPr fontId="2"/>
  </si>
  <si>
    <t>記念品代</t>
    <rPh sb="0" eb="3">
      <t>キネンヒン</t>
    </rPh>
    <rPh sb="3" eb="4">
      <t>ダイ</t>
    </rPh>
    <phoneticPr fontId="2"/>
  </si>
  <si>
    <t>チラシデザイン代</t>
    <rPh sb="7" eb="8">
      <t>ダイ</t>
    </rPh>
    <phoneticPr fontId="2"/>
  </si>
  <si>
    <t>facebook広告代</t>
    <rPh sb="8" eb="10">
      <t>コウコク</t>
    </rPh>
    <rPh sb="10" eb="1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</si>
</sst>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6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8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3" fillId="2" borderId="0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4" fillId="2" borderId="9" xfId="5" applyFont="1" applyFill="1" applyBorder="1" applyAlignment="1">
      <alignment horizontal="left" vertical="center"/>
    </xf>
    <xf numFmtId="0" fontId="24" fillId="2" borderId="7" xfId="5" applyFont="1" applyFill="1" applyBorder="1" applyAlignment="1">
      <alignment horizontal="left" vertical="center"/>
    </xf>
    <xf numFmtId="0" fontId="23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left" vertical="center"/>
    </xf>
    <xf numFmtId="0" fontId="28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0" fillId="0" borderId="19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0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9" fillId="0" borderId="0" xfId="14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14" applyFont="1" applyBorder="1" applyAlignment="1">
      <alignment horizontal="center"/>
    </xf>
    <xf numFmtId="0" fontId="15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0" fillId="2" borderId="7" xfId="5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shrinkToFit="1"/>
    </xf>
    <xf numFmtId="0" fontId="1" fillId="0" borderId="10" xfId="14" applyFont="1" applyBorder="1" applyAlignment="1">
      <alignment horizontal="center"/>
    </xf>
    <xf numFmtId="57" fontId="0" fillId="0" borderId="32" xfId="14" applyNumberFormat="1" applyFont="1" applyBorder="1" applyAlignment="1">
      <alignment horizontal="center"/>
    </xf>
    <xf numFmtId="0" fontId="0" fillId="0" borderId="0" xfId="14" applyNumberFormat="1" applyFont="1" applyAlignment="1">
      <alignment horizontal="center"/>
    </xf>
    <xf numFmtId="0" fontId="0" fillId="0" borderId="0" xfId="14" applyNumberFormat="1" applyFont="1" applyBorder="1" applyAlignment="1">
      <alignment horizontal="center"/>
    </xf>
    <xf numFmtId="0" fontId="0" fillId="0" borderId="15" xfId="14" applyNumberFormat="1" applyFont="1" applyBorder="1" applyAlignment="1">
      <alignment horizontal="center" vertical="center"/>
    </xf>
    <xf numFmtId="0" fontId="0" fillId="0" borderId="32" xfId="14" applyNumberFormat="1" applyFont="1" applyBorder="1" applyAlignment="1">
      <alignment horizontal="center"/>
    </xf>
    <xf numFmtId="0" fontId="29" fillId="0" borderId="0" xfId="14" applyNumberFormat="1" applyFont="1" applyBorder="1" applyAlignment="1">
      <alignment horizontal="center"/>
    </xf>
    <xf numFmtId="0" fontId="15" fillId="0" borderId="0" xfId="14" applyNumberFormat="1" applyFont="1" applyBorder="1" applyAlignment="1">
      <alignment horizontal="center"/>
    </xf>
    <xf numFmtId="0" fontId="0" fillId="0" borderId="20" xfId="14" applyNumberFormat="1" applyFont="1" applyBorder="1" applyAlignment="1">
      <alignment horizontal="center" vertical="center"/>
    </xf>
    <xf numFmtId="0" fontId="0" fillId="0" borderId="10" xfId="14" applyNumberFormat="1" applyFont="1" applyBorder="1" applyAlignment="1">
      <alignment horizontal="right" vertical="center"/>
    </xf>
    <xf numFmtId="0" fontId="0" fillId="0" borderId="9" xfId="14" applyNumberFormat="1" applyFont="1" applyBorder="1" applyAlignment="1">
      <alignment horizontal="right" vertical="center"/>
    </xf>
    <xf numFmtId="0" fontId="0" fillId="0" borderId="4" xfId="14" applyNumberFormat="1" applyFont="1" applyBorder="1" applyAlignment="1">
      <alignment horizontal="right"/>
    </xf>
    <xf numFmtId="0" fontId="0" fillId="0" borderId="0" xfId="0" applyNumberFormat="1" applyAlignment="1">
      <alignment horizontal="center"/>
    </xf>
    <xf numFmtId="0" fontId="3" fillId="0" borderId="8" xfId="5" applyBorder="1" applyAlignment="1">
      <alignment horizontal="center" vertic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18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5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38" fontId="6" fillId="0" borderId="33" xfId="6" applyFont="1" applyBorder="1" applyAlignment="1">
      <alignment vertical="center"/>
    </xf>
    <xf numFmtId="38" fontId="6" fillId="0" borderId="34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23" xfId="14" applyFont="1" applyBorder="1" applyAlignment="1">
      <alignment horizontal="center" vertical="center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3" fillId="0" borderId="3" xfId="5" applyBorder="1" applyAlignment="1">
      <alignment horizontal="center" vertical="center"/>
    </xf>
  </cellXfs>
  <cellStyles count="15">
    <cellStyle name="Calc Currency (0)" xfId="1"/>
    <cellStyle name="Header1" xfId="2"/>
    <cellStyle name="Header2" xfId="3"/>
    <cellStyle name="Normal_#18-Internet" xfId="4"/>
    <cellStyle name="ハイパーリンク" xfId="5" builtinId="8"/>
    <cellStyle name="桁区切り" xfId="6" builtinId="6"/>
    <cellStyle name="桁区切り 2" xfId="7"/>
    <cellStyle name="桁区切り 2 2" xfId="8"/>
    <cellStyle name="桁区切り 3" xfId="9"/>
    <cellStyle name="標準" xfId="0" builtinId="0"/>
    <cellStyle name="標準 2" xfId="10"/>
    <cellStyle name="標準 3" xfId="11"/>
    <cellStyle name="標準 4" xfId="12"/>
    <cellStyle name="標準 5" xfId="13"/>
    <cellStyle name="標準_様式ファイル(上程委員会向）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siryoh/yosan/tirashi%20mitumori.pdf" TargetMode="External"/><Relationship Id="rId2" Type="http://schemas.openxmlformats.org/officeDocument/2006/relationships/hyperlink" Target="..\siryoh\yosan\mitumori%20namikiri.pdf" TargetMode="External"/><Relationship Id="rId1" Type="http://schemas.openxmlformats.org/officeDocument/2006/relationships/hyperlink" Target="..\siryoh\yosan\sunshow%20%20mitumori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..\siryoh\yosan\11gatu%20omiyage%20mitsumori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>
      <c r="A1" s="201" t="s">
        <v>241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159"/>
      <c r="S1" s="159"/>
    </row>
    <row r="2" spans="1:22" ht="5.2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R2" s="159"/>
      <c r="S2" s="159"/>
    </row>
    <row r="3" spans="1:22" ht="27">
      <c r="A3" s="53" t="s">
        <v>103</v>
      </c>
      <c r="B3" s="54" t="s">
        <v>62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 t="s">
        <v>63</v>
      </c>
      <c r="R3" s="55"/>
      <c r="S3" s="56" t="s">
        <v>92</v>
      </c>
      <c r="V3" s="46" t="s">
        <v>91</v>
      </c>
    </row>
    <row r="4" spans="1:22" ht="27" customHeight="1">
      <c r="A4" s="204"/>
      <c r="B4" s="205"/>
      <c r="C4" s="202" t="s">
        <v>222</v>
      </c>
      <c r="D4" s="203"/>
      <c r="E4" s="202" t="s">
        <v>223</v>
      </c>
      <c r="F4" s="203"/>
      <c r="G4" s="206" t="s">
        <v>221</v>
      </c>
      <c r="H4" s="207"/>
      <c r="I4" s="202" t="s">
        <v>224</v>
      </c>
      <c r="J4" s="203"/>
      <c r="K4" s="202" t="s">
        <v>225</v>
      </c>
      <c r="L4" s="203"/>
      <c r="M4" s="202" t="s">
        <v>226</v>
      </c>
      <c r="N4" s="203"/>
      <c r="O4" s="206" t="s">
        <v>221</v>
      </c>
      <c r="P4" s="207"/>
      <c r="Q4" s="171" t="s">
        <v>101</v>
      </c>
      <c r="R4" s="55"/>
      <c r="S4" s="56"/>
    </row>
    <row r="5" spans="1:22" ht="21" customHeight="1">
      <c r="A5" s="199" t="s">
        <v>112</v>
      </c>
      <c r="B5" s="200"/>
      <c r="C5" s="58" t="s">
        <v>97</v>
      </c>
      <c r="D5" s="58" t="s">
        <v>98</v>
      </c>
      <c r="E5" s="58" t="s">
        <v>97</v>
      </c>
      <c r="F5" s="58" t="s">
        <v>98</v>
      </c>
      <c r="G5" s="58" t="s">
        <v>97</v>
      </c>
      <c r="H5" s="58" t="s">
        <v>98</v>
      </c>
      <c r="I5" s="58" t="s">
        <v>97</v>
      </c>
      <c r="J5" s="58" t="s">
        <v>98</v>
      </c>
      <c r="K5" s="58" t="s">
        <v>97</v>
      </c>
      <c r="L5" s="58" t="s">
        <v>98</v>
      </c>
      <c r="M5" s="58" t="s">
        <v>97</v>
      </c>
      <c r="N5" s="58" t="s">
        <v>98</v>
      </c>
      <c r="O5" s="58" t="s">
        <v>97</v>
      </c>
      <c r="P5" s="58" t="s">
        <v>98</v>
      </c>
      <c r="Q5" s="62" t="s">
        <v>227</v>
      </c>
      <c r="R5" s="55"/>
      <c r="S5" s="56"/>
    </row>
    <row r="6" spans="1:22" ht="15" customHeight="1">
      <c r="A6" s="61"/>
      <c r="B6" s="157" t="s">
        <v>235</v>
      </c>
      <c r="C6" s="58" t="s">
        <v>100</v>
      </c>
      <c r="D6" s="58" t="s">
        <v>102</v>
      </c>
      <c r="E6" s="58" t="s">
        <v>100</v>
      </c>
      <c r="F6" s="58" t="s">
        <v>102</v>
      </c>
      <c r="G6" s="58" t="s">
        <v>102</v>
      </c>
      <c r="H6" s="58" t="s">
        <v>100</v>
      </c>
      <c r="I6" s="58" t="s">
        <v>100</v>
      </c>
      <c r="J6" s="58" t="s">
        <v>102</v>
      </c>
      <c r="K6" s="58" t="s">
        <v>100</v>
      </c>
      <c r="L6" s="58" t="s">
        <v>192</v>
      </c>
      <c r="M6" s="58" t="s">
        <v>100</v>
      </c>
      <c r="N6" s="58" t="s">
        <v>192</v>
      </c>
      <c r="O6" s="58" t="s">
        <v>192</v>
      </c>
      <c r="P6" s="58" t="s">
        <v>193</v>
      </c>
      <c r="Q6" s="100"/>
      <c r="R6" s="55"/>
      <c r="S6" s="55"/>
    </row>
    <row r="7" spans="1:22" ht="15" customHeight="1">
      <c r="A7" s="61"/>
      <c r="B7" s="63" t="s">
        <v>181</v>
      </c>
      <c r="C7" s="58" t="s">
        <v>100</v>
      </c>
      <c r="D7" s="58" t="s">
        <v>102</v>
      </c>
      <c r="E7" s="58" t="s">
        <v>100</v>
      </c>
      <c r="F7" s="58" t="s">
        <v>100</v>
      </c>
      <c r="G7" s="58" t="s">
        <v>102</v>
      </c>
      <c r="H7" s="58" t="s">
        <v>102</v>
      </c>
      <c r="I7" s="58" t="s">
        <v>100</v>
      </c>
      <c r="J7" s="58" t="s">
        <v>100</v>
      </c>
      <c r="K7" s="58" t="s">
        <v>100</v>
      </c>
      <c r="L7" s="58" t="s">
        <v>100</v>
      </c>
      <c r="M7" s="58" t="s">
        <v>100</v>
      </c>
      <c r="N7" s="58" t="s">
        <v>100</v>
      </c>
      <c r="O7" s="58" t="s">
        <v>192</v>
      </c>
      <c r="P7" s="58" t="s">
        <v>192</v>
      </c>
      <c r="Q7" s="100"/>
      <c r="R7" s="55"/>
      <c r="S7" s="55"/>
    </row>
    <row r="8" spans="1:22" ht="15" customHeight="1">
      <c r="A8" s="64" t="s">
        <v>64</v>
      </c>
      <c r="B8" s="63" t="s">
        <v>66</v>
      </c>
      <c r="C8" s="58" t="s">
        <v>100</v>
      </c>
      <c r="D8" s="58" t="s">
        <v>102</v>
      </c>
      <c r="E8" s="58" t="s">
        <v>100</v>
      </c>
      <c r="F8" s="58" t="s">
        <v>100</v>
      </c>
      <c r="G8" s="58" t="s">
        <v>102</v>
      </c>
      <c r="H8" s="58" t="s">
        <v>102</v>
      </c>
      <c r="I8" s="58" t="s">
        <v>100</v>
      </c>
      <c r="J8" s="58" t="s">
        <v>100</v>
      </c>
      <c r="K8" s="58" t="s">
        <v>100</v>
      </c>
      <c r="L8" s="58" t="s">
        <v>100</v>
      </c>
      <c r="M8" s="58" t="s">
        <v>102</v>
      </c>
      <c r="N8" s="58" t="s">
        <v>102</v>
      </c>
      <c r="O8" s="58" t="s">
        <v>192</v>
      </c>
      <c r="P8" s="58" t="s">
        <v>192</v>
      </c>
      <c r="Q8" s="65"/>
      <c r="R8" s="159"/>
      <c r="S8" s="159"/>
    </row>
    <row r="9" spans="1:22" s="162" customFormat="1" ht="15" hidden="1" customHeight="1">
      <c r="A9" s="153" t="s">
        <v>42</v>
      </c>
      <c r="B9" s="154" t="s">
        <v>68</v>
      </c>
      <c r="C9" s="155" t="s">
        <v>100</v>
      </c>
      <c r="D9" s="155" t="s">
        <v>102</v>
      </c>
      <c r="E9" s="155" t="s">
        <v>100</v>
      </c>
      <c r="F9" s="155" t="s">
        <v>100</v>
      </c>
      <c r="G9" s="155" t="s">
        <v>102</v>
      </c>
      <c r="H9" s="155" t="s">
        <v>102</v>
      </c>
      <c r="I9" s="155" t="s">
        <v>100</v>
      </c>
      <c r="J9" s="155" t="s">
        <v>100</v>
      </c>
      <c r="K9" s="155" t="s">
        <v>100</v>
      </c>
      <c r="L9" s="155" t="s">
        <v>100</v>
      </c>
      <c r="M9" s="155" t="s">
        <v>102</v>
      </c>
      <c r="N9" s="155" t="s">
        <v>102</v>
      </c>
      <c r="O9" s="155" t="s">
        <v>192</v>
      </c>
      <c r="P9" s="155" t="s">
        <v>192</v>
      </c>
      <c r="Q9" s="156" t="s">
        <v>110</v>
      </c>
    </row>
    <row r="10" spans="1:22" ht="15" customHeight="1">
      <c r="A10" s="64" t="s">
        <v>42</v>
      </c>
      <c r="B10" s="63" t="s">
        <v>75</v>
      </c>
      <c r="C10" s="58" t="s">
        <v>100</v>
      </c>
      <c r="D10" s="58" t="s">
        <v>102</v>
      </c>
      <c r="E10" s="58" t="s">
        <v>100</v>
      </c>
      <c r="F10" s="58" t="s">
        <v>100</v>
      </c>
      <c r="G10" s="58" t="s">
        <v>102</v>
      </c>
      <c r="H10" s="58" t="s">
        <v>102</v>
      </c>
      <c r="I10" s="58" t="s">
        <v>113</v>
      </c>
      <c r="J10" s="58" t="s">
        <v>113</v>
      </c>
      <c r="K10" s="58" t="s">
        <v>113</v>
      </c>
      <c r="L10" s="58" t="s">
        <v>113</v>
      </c>
      <c r="M10" s="58" t="s">
        <v>113</v>
      </c>
      <c r="N10" s="58" t="s">
        <v>113</v>
      </c>
      <c r="O10" s="58" t="s">
        <v>192</v>
      </c>
      <c r="P10" s="58" t="s">
        <v>192</v>
      </c>
      <c r="Q10" s="65"/>
    </row>
    <row r="11" spans="1:22" ht="15" customHeight="1">
      <c r="A11" s="64" t="s">
        <v>65</v>
      </c>
      <c r="B11" s="63" t="s">
        <v>61</v>
      </c>
      <c r="C11" s="58" t="s">
        <v>100</v>
      </c>
      <c r="D11" s="58" t="s">
        <v>102</v>
      </c>
      <c r="E11" s="58" t="s">
        <v>100</v>
      </c>
      <c r="F11" s="58" t="s">
        <v>100</v>
      </c>
      <c r="G11" s="58" t="s">
        <v>102</v>
      </c>
      <c r="H11" s="58" t="s">
        <v>102</v>
      </c>
      <c r="I11" s="58" t="s">
        <v>102</v>
      </c>
      <c r="J11" s="58" t="s">
        <v>102</v>
      </c>
      <c r="K11" s="58" t="s">
        <v>102</v>
      </c>
      <c r="L11" s="58" t="s">
        <v>102</v>
      </c>
      <c r="M11" s="58" t="s">
        <v>102</v>
      </c>
      <c r="N11" s="58" t="s">
        <v>102</v>
      </c>
      <c r="O11" s="58" t="s">
        <v>192</v>
      </c>
      <c r="P11" s="58" t="s">
        <v>192</v>
      </c>
      <c r="Q11" s="65"/>
    </row>
    <row r="12" spans="1:22" ht="21" customHeight="1">
      <c r="A12" s="64" t="s">
        <v>67</v>
      </c>
      <c r="B12" s="63" t="s">
        <v>202</v>
      </c>
      <c r="C12" s="58" t="s">
        <v>100</v>
      </c>
      <c r="D12" s="58" t="s">
        <v>102</v>
      </c>
      <c r="E12" s="58" t="s">
        <v>100</v>
      </c>
      <c r="F12" s="58" t="s">
        <v>100</v>
      </c>
      <c r="G12" s="58" t="s">
        <v>102</v>
      </c>
      <c r="H12" s="58" t="s">
        <v>102</v>
      </c>
      <c r="I12" s="58" t="s">
        <v>100</v>
      </c>
      <c r="J12" s="58" t="s">
        <v>100</v>
      </c>
      <c r="K12" s="58" t="s">
        <v>100</v>
      </c>
      <c r="L12" s="58" t="s">
        <v>100</v>
      </c>
      <c r="M12" s="58" t="s">
        <v>100</v>
      </c>
      <c r="N12" s="58" t="s">
        <v>100</v>
      </c>
      <c r="O12" s="58" t="s">
        <v>192</v>
      </c>
      <c r="P12" s="58" t="s">
        <v>192</v>
      </c>
      <c r="Q12" s="65" t="s">
        <v>187</v>
      </c>
    </row>
    <row r="13" spans="1:22" ht="21" customHeight="1">
      <c r="A13" s="64" t="s">
        <v>69</v>
      </c>
      <c r="B13" s="63" t="s">
        <v>111</v>
      </c>
      <c r="C13" s="58" t="s">
        <v>99</v>
      </c>
      <c r="D13" s="58" t="s">
        <v>102</v>
      </c>
      <c r="E13" s="58" t="s">
        <v>99</v>
      </c>
      <c r="F13" s="58" t="s">
        <v>189</v>
      </c>
      <c r="G13" s="58" t="s">
        <v>102</v>
      </c>
      <c r="H13" s="58" t="s">
        <v>102</v>
      </c>
      <c r="I13" s="58" t="s">
        <v>99</v>
      </c>
      <c r="J13" s="58" t="s">
        <v>189</v>
      </c>
      <c r="K13" s="58" t="s">
        <v>102</v>
      </c>
      <c r="L13" s="58" t="s">
        <v>102</v>
      </c>
      <c r="M13" s="58" t="s">
        <v>99</v>
      </c>
      <c r="N13" s="58" t="s">
        <v>99</v>
      </c>
      <c r="O13" s="58" t="s">
        <v>192</v>
      </c>
      <c r="P13" s="58" t="s">
        <v>192</v>
      </c>
      <c r="Q13" s="62" t="s">
        <v>197</v>
      </c>
    </row>
    <row r="14" spans="1:22" ht="15" customHeight="1">
      <c r="A14" s="64" t="s">
        <v>70</v>
      </c>
      <c r="B14" s="63" t="s">
        <v>104</v>
      </c>
      <c r="C14" s="58" t="s">
        <v>99</v>
      </c>
      <c r="D14" s="58" t="s">
        <v>102</v>
      </c>
      <c r="E14" s="58" t="s">
        <v>99</v>
      </c>
      <c r="F14" s="58" t="s">
        <v>114</v>
      </c>
      <c r="G14" s="58" t="s">
        <v>102</v>
      </c>
      <c r="H14" s="58" t="s">
        <v>102</v>
      </c>
      <c r="I14" s="58" t="s">
        <v>114</v>
      </c>
      <c r="J14" s="58" t="s">
        <v>114</v>
      </c>
      <c r="K14" s="58" t="s">
        <v>114</v>
      </c>
      <c r="L14" s="58" t="s">
        <v>114</v>
      </c>
      <c r="M14" s="58" t="s">
        <v>113</v>
      </c>
      <c r="N14" s="58" t="s">
        <v>113</v>
      </c>
      <c r="O14" s="58" t="s">
        <v>192</v>
      </c>
      <c r="P14" s="58" t="s">
        <v>192</v>
      </c>
      <c r="Q14" s="65" t="s">
        <v>106</v>
      </c>
    </row>
    <row r="15" spans="1:22" ht="15" customHeight="1">
      <c r="A15" s="64" t="s">
        <v>71</v>
      </c>
      <c r="B15" s="63" t="s">
        <v>231</v>
      </c>
      <c r="C15" s="58" t="s">
        <v>115</v>
      </c>
      <c r="D15" s="58" t="s">
        <v>116</v>
      </c>
      <c r="E15" s="58" t="s">
        <v>115</v>
      </c>
      <c r="F15" s="58" t="s">
        <v>115</v>
      </c>
      <c r="G15" s="58" t="s">
        <v>102</v>
      </c>
      <c r="H15" s="58" t="s">
        <v>102</v>
      </c>
      <c r="I15" s="58" t="s">
        <v>115</v>
      </c>
      <c r="J15" s="58" t="s">
        <v>115</v>
      </c>
      <c r="K15" s="58" t="s">
        <v>115</v>
      </c>
      <c r="L15" s="58" t="s">
        <v>115</v>
      </c>
      <c r="M15" s="58" t="s">
        <v>116</v>
      </c>
      <c r="N15" s="58" t="s">
        <v>116</v>
      </c>
      <c r="O15" s="58" t="s">
        <v>192</v>
      </c>
      <c r="P15" s="58" t="s">
        <v>192</v>
      </c>
      <c r="Q15" s="65" t="s">
        <v>117</v>
      </c>
    </row>
    <row r="16" spans="1:22" ht="15" customHeight="1">
      <c r="A16" s="64" t="s">
        <v>73</v>
      </c>
      <c r="B16" s="63" t="s">
        <v>72</v>
      </c>
      <c r="C16" s="58" t="s">
        <v>99</v>
      </c>
      <c r="D16" s="58" t="s">
        <v>102</v>
      </c>
      <c r="E16" s="58" t="s">
        <v>99</v>
      </c>
      <c r="F16" s="58" t="s">
        <v>99</v>
      </c>
      <c r="G16" s="58" t="s">
        <v>102</v>
      </c>
      <c r="H16" s="58" t="s">
        <v>102</v>
      </c>
      <c r="I16" s="58" t="s">
        <v>99</v>
      </c>
      <c r="J16" s="58" t="s">
        <v>99</v>
      </c>
      <c r="K16" s="58" t="s">
        <v>99</v>
      </c>
      <c r="L16" s="58" t="s">
        <v>99</v>
      </c>
      <c r="M16" s="58" t="s">
        <v>102</v>
      </c>
      <c r="N16" s="58" t="s">
        <v>102</v>
      </c>
      <c r="O16" s="58" t="s">
        <v>192</v>
      </c>
      <c r="P16" s="58" t="s">
        <v>192</v>
      </c>
      <c r="Q16" s="65" t="s">
        <v>203</v>
      </c>
    </row>
    <row r="17" spans="1:19" ht="15" customHeight="1">
      <c r="A17" s="64" t="s">
        <v>118</v>
      </c>
      <c r="B17" s="63" t="s">
        <v>234</v>
      </c>
      <c r="C17" s="58" t="s">
        <v>99</v>
      </c>
      <c r="D17" s="58" t="s">
        <v>102</v>
      </c>
      <c r="E17" s="58" t="s">
        <v>99</v>
      </c>
      <c r="F17" s="58" t="s">
        <v>99</v>
      </c>
      <c r="G17" s="58" t="s">
        <v>102</v>
      </c>
      <c r="H17" s="58" t="s">
        <v>102</v>
      </c>
      <c r="I17" s="58" t="s">
        <v>99</v>
      </c>
      <c r="J17" s="58" t="s">
        <v>99</v>
      </c>
      <c r="K17" s="58" t="s">
        <v>99</v>
      </c>
      <c r="L17" s="58" t="s">
        <v>99</v>
      </c>
      <c r="M17" s="58" t="s">
        <v>102</v>
      </c>
      <c r="N17" s="58" t="s">
        <v>102</v>
      </c>
      <c r="O17" s="58" t="s">
        <v>192</v>
      </c>
      <c r="P17" s="58" t="s">
        <v>192</v>
      </c>
      <c r="Q17" s="65" t="s">
        <v>203</v>
      </c>
    </row>
    <row r="18" spans="1:19" ht="15" customHeight="1">
      <c r="A18" s="64" t="s">
        <v>74</v>
      </c>
      <c r="B18" s="63" t="s">
        <v>76</v>
      </c>
      <c r="C18" s="58" t="s">
        <v>102</v>
      </c>
      <c r="D18" s="58" t="s">
        <v>102</v>
      </c>
      <c r="E18" s="58" t="s">
        <v>102</v>
      </c>
      <c r="F18" s="58" t="s">
        <v>102</v>
      </c>
      <c r="G18" s="58" t="s">
        <v>102</v>
      </c>
      <c r="H18" s="58" t="s">
        <v>102</v>
      </c>
      <c r="I18" s="58" t="s">
        <v>102</v>
      </c>
      <c r="J18" s="58" t="s">
        <v>102</v>
      </c>
      <c r="K18" s="58" t="s">
        <v>102</v>
      </c>
      <c r="L18" s="58" t="s">
        <v>102</v>
      </c>
      <c r="M18" s="58" t="s">
        <v>100</v>
      </c>
      <c r="N18" s="58" t="s">
        <v>100</v>
      </c>
      <c r="O18" s="58" t="s">
        <v>192</v>
      </c>
      <c r="P18" s="58" t="s">
        <v>192</v>
      </c>
      <c r="Q18" s="65"/>
    </row>
    <row r="19" spans="1:19">
      <c r="A19" s="64" t="s">
        <v>119</v>
      </c>
      <c r="B19" s="63" t="s">
        <v>105</v>
      </c>
      <c r="C19" s="58" t="s">
        <v>102</v>
      </c>
      <c r="D19" s="58" t="s">
        <v>102</v>
      </c>
      <c r="E19" s="58" t="s">
        <v>102</v>
      </c>
      <c r="F19" s="58" t="s">
        <v>102</v>
      </c>
      <c r="G19" s="58" t="s">
        <v>102</v>
      </c>
      <c r="H19" s="58" t="s">
        <v>102</v>
      </c>
      <c r="I19" s="58" t="s">
        <v>102</v>
      </c>
      <c r="J19" s="58" t="s">
        <v>102</v>
      </c>
      <c r="K19" s="58" t="s">
        <v>102</v>
      </c>
      <c r="L19" s="58" t="s">
        <v>102</v>
      </c>
      <c r="M19" s="58" t="s">
        <v>100</v>
      </c>
      <c r="N19" s="58" t="s">
        <v>100</v>
      </c>
      <c r="O19" s="58" t="s">
        <v>192</v>
      </c>
      <c r="P19" s="58" t="s">
        <v>192</v>
      </c>
      <c r="Q19" s="65"/>
    </row>
    <row r="20" spans="1:19">
      <c r="A20" s="64" t="s">
        <v>120</v>
      </c>
      <c r="B20" s="63" t="s">
        <v>121</v>
      </c>
      <c r="C20" s="58" t="s">
        <v>116</v>
      </c>
      <c r="D20" s="58" t="s">
        <v>116</v>
      </c>
      <c r="E20" s="58" t="s">
        <v>102</v>
      </c>
      <c r="F20" s="58" t="s">
        <v>102</v>
      </c>
      <c r="G20" s="58" t="s">
        <v>102</v>
      </c>
      <c r="H20" s="58" t="s">
        <v>102</v>
      </c>
      <c r="I20" s="58" t="s">
        <v>100</v>
      </c>
      <c r="J20" s="58" t="s">
        <v>100</v>
      </c>
      <c r="K20" s="58" t="s">
        <v>100</v>
      </c>
      <c r="L20" s="58" t="s">
        <v>100</v>
      </c>
      <c r="M20" s="58" t="s">
        <v>99</v>
      </c>
      <c r="N20" s="58" t="s">
        <v>199</v>
      </c>
      <c r="O20" s="58" t="s">
        <v>192</v>
      </c>
      <c r="P20" s="58" t="s">
        <v>192</v>
      </c>
      <c r="Q20" s="65" t="s">
        <v>122</v>
      </c>
    </row>
    <row r="21" spans="1:19">
      <c r="A21" s="64" t="s">
        <v>123</v>
      </c>
      <c r="B21" s="63" t="s">
        <v>78</v>
      </c>
      <c r="C21" s="58" t="s">
        <v>102</v>
      </c>
      <c r="D21" s="58" t="s">
        <v>102</v>
      </c>
      <c r="E21" s="58" t="s">
        <v>102</v>
      </c>
      <c r="F21" s="58" t="s">
        <v>102</v>
      </c>
      <c r="G21" s="58" t="s">
        <v>102</v>
      </c>
      <c r="H21" s="58" t="s">
        <v>102</v>
      </c>
      <c r="I21" s="58" t="s">
        <v>102</v>
      </c>
      <c r="J21" s="58" t="s">
        <v>102</v>
      </c>
      <c r="K21" s="58" t="s">
        <v>102</v>
      </c>
      <c r="L21" s="58" t="s">
        <v>102</v>
      </c>
      <c r="M21" s="58" t="s">
        <v>100</v>
      </c>
      <c r="N21" s="58" t="s">
        <v>100</v>
      </c>
      <c r="O21" s="58" t="s">
        <v>192</v>
      </c>
      <c r="P21" s="58" t="s">
        <v>192</v>
      </c>
      <c r="Q21" s="65" t="s">
        <v>217</v>
      </c>
    </row>
    <row r="22" spans="1:19">
      <c r="A22" s="64" t="s">
        <v>43</v>
      </c>
      <c r="B22" s="63" t="s">
        <v>124</v>
      </c>
      <c r="C22" s="58" t="s">
        <v>102</v>
      </c>
      <c r="D22" s="58" t="s">
        <v>102</v>
      </c>
      <c r="E22" s="58" t="s">
        <v>102</v>
      </c>
      <c r="F22" s="58" t="s">
        <v>102</v>
      </c>
      <c r="G22" s="58" t="s">
        <v>102</v>
      </c>
      <c r="H22" s="58" t="s">
        <v>102</v>
      </c>
      <c r="I22" s="58" t="s">
        <v>100</v>
      </c>
      <c r="J22" s="58" t="s">
        <v>100</v>
      </c>
      <c r="K22" s="58" t="s">
        <v>100</v>
      </c>
      <c r="L22" s="58" t="s">
        <v>100</v>
      </c>
      <c r="M22" s="58" t="s">
        <v>102</v>
      </c>
      <c r="N22" s="58" t="s">
        <v>102</v>
      </c>
      <c r="O22" s="58" t="s">
        <v>192</v>
      </c>
      <c r="P22" s="58" t="s">
        <v>192</v>
      </c>
      <c r="Q22" s="65" t="s">
        <v>125</v>
      </c>
    </row>
    <row r="23" spans="1:19">
      <c r="A23" s="66" t="s">
        <v>44</v>
      </c>
      <c r="B23" s="73" t="s">
        <v>126</v>
      </c>
      <c r="C23" s="58" t="s">
        <v>127</v>
      </c>
      <c r="D23" s="58" t="s">
        <v>127</v>
      </c>
      <c r="E23" s="58" t="s">
        <v>127</v>
      </c>
      <c r="F23" s="58" t="s">
        <v>127</v>
      </c>
      <c r="G23" s="58" t="s">
        <v>102</v>
      </c>
      <c r="H23" s="58" t="s">
        <v>102</v>
      </c>
      <c r="I23" s="58" t="s">
        <v>128</v>
      </c>
      <c r="J23" s="58" t="s">
        <v>128</v>
      </c>
      <c r="K23" s="58" t="s">
        <v>128</v>
      </c>
      <c r="L23" s="58" t="s">
        <v>128</v>
      </c>
      <c r="M23" s="58" t="s">
        <v>127</v>
      </c>
      <c r="N23" s="58" t="s">
        <v>127</v>
      </c>
      <c r="O23" s="58" t="s">
        <v>192</v>
      </c>
      <c r="P23" s="58" t="s">
        <v>192</v>
      </c>
      <c r="Q23" s="67" t="s">
        <v>125</v>
      </c>
    </row>
    <row r="24" spans="1:19" ht="2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159"/>
      <c r="S24" s="159"/>
    </row>
    <row r="25" spans="1:19" ht="21">
      <c r="A25" s="197" t="s">
        <v>129</v>
      </c>
      <c r="B25" s="198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  <c r="R25" s="159"/>
      <c r="S25" s="159"/>
    </row>
    <row r="26" spans="1:19" ht="15" customHeight="1">
      <c r="A26" s="64" t="s">
        <v>130</v>
      </c>
      <c r="B26" s="63" t="s">
        <v>79</v>
      </c>
      <c r="C26" s="58" t="s">
        <v>99</v>
      </c>
      <c r="D26" s="58" t="s">
        <v>102</v>
      </c>
      <c r="E26" s="58" t="s">
        <v>99</v>
      </c>
      <c r="F26" s="58" t="s">
        <v>99</v>
      </c>
      <c r="G26" s="58" t="s">
        <v>102</v>
      </c>
      <c r="H26" s="58" t="s">
        <v>102</v>
      </c>
      <c r="I26" s="58" t="s">
        <v>99</v>
      </c>
      <c r="J26" s="58" t="s">
        <v>99</v>
      </c>
      <c r="K26" s="58" t="s">
        <v>99</v>
      </c>
      <c r="L26" s="58" t="s">
        <v>99</v>
      </c>
      <c r="M26" s="58" t="s">
        <v>102</v>
      </c>
      <c r="N26" s="58" t="s">
        <v>102</v>
      </c>
      <c r="O26" s="58" t="s">
        <v>102</v>
      </c>
      <c r="P26" s="58" t="s">
        <v>102</v>
      </c>
      <c r="Q26" s="65" t="s">
        <v>80</v>
      </c>
    </row>
    <row r="27" spans="1:19" ht="21">
      <c r="A27" s="64" t="s">
        <v>131</v>
      </c>
      <c r="B27" s="63" t="s">
        <v>81</v>
      </c>
      <c r="C27" s="58" t="s">
        <v>113</v>
      </c>
      <c r="D27" s="58" t="s">
        <v>113</v>
      </c>
      <c r="E27" s="58" t="s">
        <v>113</v>
      </c>
      <c r="F27" s="58" t="s">
        <v>113</v>
      </c>
      <c r="G27" s="58" t="s">
        <v>102</v>
      </c>
      <c r="H27" s="58" t="s">
        <v>102</v>
      </c>
      <c r="I27" s="58" t="s">
        <v>113</v>
      </c>
      <c r="J27" s="58" t="s">
        <v>113</v>
      </c>
      <c r="K27" s="58" t="s">
        <v>113</v>
      </c>
      <c r="L27" s="58" t="s">
        <v>113</v>
      </c>
      <c r="M27" s="58" t="s">
        <v>114</v>
      </c>
      <c r="N27" s="58" t="s">
        <v>114</v>
      </c>
      <c r="O27" s="58" t="s">
        <v>102</v>
      </c>
      <c r="P27" s="58" t="s">
        <v>102</v>
      </c>
      <c r="Q27" s="65" t="s">
        <v>177</v>
      </c>
    </row>
    <row r="28" spans="1:19" ht="21">
      <c r="A28" s="66" t="s">
        <v>132</v>
      </c>
      <c r="B28" s="106" t="s">
        <v>200</v>
      </c>
      <c r="C28" s="58" t="s">
        <v>116</v>
      </c>
      <c r="D28" s="58" t="s">
        <v>116</v>
      </c>
      <c r="E28" s="58" t="s">
        <v>116</v>
      </c>
      <c r="F28" s="58" t="s">
        <v>116</v>
      </c>
      <c r="G28" s="58" t="s">
        <v>102</v>
      </c>
      <c r="H28" s="58" t="s">
        <v>102</v>
      </c>
      <c r="I28" s="58" t="s">
        <v>116</v>
      </c>
      <c r="J28" s="58" t="s">
        <v>116</v>
      </c>
      <c r="K28" s="58" t="s">
        <v>116</v>
      </c>
      <c r="L28" s="58" t="s">
        <v>116</v>
      </c>
      <c r="M28" s="58" t="s">
        <v>116</v>
      </c>
      <c r="N28" s="58" t="s">
        <v>116</v>
      </c>
      <c r="O28" s="58" t="s">
        <v>102</v>
      </c>
      <c r="P28" s="58" t="s">
        <v>102</v>
      </c>
      <c r="Q28" s="67" t="s">
        <v>204</v>
      </c>
    </row>
    <row r="29" spans="1:19" s="163" customFormat="1">
      <c r="A29" s="79"/>
      <c r="B29" s="7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76"/>
    </row>
    <row r="30" spans="1:19" ht="21">
      <c r="A30" s="197" t="s">
        <v>133</v>
      </c>
      <c r="B30" s="198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  <c r="R30" s="159"/>
      <c r="S30" s="159"/>
    </row>
    <row r="31" spans="1:19" ht="15" customHeight="1">
      <c r="A31" s="64" t="s">
        <v>134</v>
      </c>
      <c r="B31" s="63" t="s">
        <v>237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5" t="s">
        <v>216</v>
      </c>
    </row>
    <row r="32" spans="1:19" ht="15" customHeight="1">
      <c r="A32" s="64" t="s">
        <v>135</v>
      </c>
      <c r="B32" s="63" t="s">
        <v>238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174" t="s">
        <v>108</v>
      </c>
    </row>
    <row r="33" spans="1:30" ht="15" customHeight="1">
      <c r="A33" s="64" t="s">
        <v>136</v>
      </c>
      <c r="B33" s="63" t="s">
        <v>239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5" t="s">
        <v>107</v>
      </c>
    </row>
    <row r="34" spans="1:30" ht="15" customHeight="1">
      <c r="A34" s="66" t="s">
        <v>77</v>
      </c>
      <c r="B34" s="73" t="s">
        <v>137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8"/>
      <c r="R34" s="60"/>
      <c r="S34" s="60"/>
      <c r="T34" s="60"/>
      <c r="U34" s="60"/>
      <c r="V34" s="60"/>
      <c r="W34" s="60"/>
      <c r="X34" s="60"/>
      <c r="Y34" s="60"/>
      <c r="Z34" s="60"/>
      <c r="AA34" s="163"/>
      <c r="AB34" s="163"/>
      <c r="AC34" s="163"/>
      <c r="AD34" s="163"/>
    </row>
    <row r="35" spans="1:30">
      <c r="A35" s="79"/>
      <c r="B35" s="63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80"/>
      <c r="R35" s="60"/>
      <c r="S35" s="60"/>
      <c r="T35" s="60"/>
      <c r="U35" s="60"/>
      <c r="V35" s="60"/>
      <c r="W35" s="60"/>
      <c r="X35" s="60"/>
      <c r="Y35" s="60"/>
      <c r="Z35" s="60"/>
      <c r="AA35" s="163"/>
      <c r="AB35" s="163"/>
      <c r="AC35" s="163"/>
      <c r="AD35" s="163"/>
    </row>
    <row r="36" spans="1:30" ht="21" customHeight="1">
      <c r="A36" s="197" t="s">
        <v>138</v>
      </c>
      <c r="B36" s="19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9"/>
    </row>
    <row r="37" spans="1:30" ht="15" customHeight="1">
      <c r="A37" s="64" t="s">
        <v>54</v>
      </c>
      <c r="B37" s="63" t="s">
        <v>46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5" t="s">
        <v>109</v>
      </c>
    </row>
    <row r="38" spans="1:30" ht="15" customHeight="1">
      <c r="A38" s="66" t="s">
        <v>45</v>
      </c>
      <c r="B38" s="73" t="s">
        <v>161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7" t="s">
        <v>162</v>
      </c>
    </row>
    <row r="39" spans="1:30" s="163" customFormat="1">
      <c r="A39" s="7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76"/>
    </row>
    <row r="40" spans="1:30" s="164" customFormat="1" ht="21" customHeight="1">
      <c r="A40" s="191" t="s">
        <v>139</v>
      </c>
      <c r="B40" s="19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</row>
    <row r="41" spans="1:30" s="164" customFormat="1" ht="21">
      <c r="A41" s="84" t="s">
        <v>140</v>
      </c>
      <c r="B41" s="158" t="s">
        <v>166</v>
      </c>
      <c r="C41" s="86" t="s">
        <v>100</v>
      </c>
      <c r="D41" s="86" t="s">
        <v>102</v>
      </c>
      <c r="E41" s="86" t="s">
        <v>100</v>
      </c>
      <c r="F41" s="86" t="s">
        <v>100</v>
      </c>
      <c r="G41" s="86" t="s">
        <v>102</v>
      </c>
      <c r="H41" s="86" t="s">
        <v>102</v>
      </c>
      <c r="I41" s="86" t="s">
        <v>100</v>
      </c>
      <c r="J41" s="86" t="s">
        <v>100</v>
      </c>
      <c r="K41" s="86" t="s">
        <v>100</v>
      </c>
      <c r="L41" s="86" t="s">
        <v>100</v>
      </c>
      <c r="M41" s="86" t="s">
        <v>100</v>
      </c>
      <c r="N41" s="86" t="s">
        <v>100</v>
      </c>
      <c r="O41" s="86" t="s">
        <v>102</v>
      </c>
      <c r="P41" s="86" t="s">
        <v>102</v>
      </c>
      <c r="Q41" s="87" t="s">
        <v>167</v>
      </c>
    </row>
    <row r="42" spans="1:30" s="164" customFormat="1" ht="15" customHeight="1">
      <c r="A42" s="84" t="s">
        <v>141</v>
      </c>
      <c r="B42" s="85" t="s">
        <v>168</v>
      </c>
      <c r="C42" s="86" t="s">
        <v>169</v>
      </c>
      <c r="D42" s="86" t="s">
        <v>169</v>
      </c>
      <c r="E42" s="86" t="s">
        <v>169</v>
      </c>
      <c r="F42" s="86" t="s">
        <v>169</v>
      </c>
      <c r="G42" s="86" t="s">
        <v>102</v>
      </c>
      <c r="H42" s="86" t="s">
        <v>102</v>
      </c>
      <c r="I42" s="86" t="s">
        <v>169</v>
      </c>
      <c r="J42" s="86" t="s">
        <v>169</v>
      </c>
      <c r="K42" s="86" t="s">
        <v>169</v>
      </c>
      <c r="L42" s="86" t="s">
        <v>169</v>
      </c>
      <c r="M42" s="86" t="s">
        <v>170</v>
      </c>
      <c r="N42" s="86" t="s">
        <v>170</v>
      </c>
      <c r="O42" s="86" t="s">
        <v>102</v>
      </c>
      <c r="P42" s="86" t="s">
        <v>102</v>
      </c>
      <c r="Q42" s="87" t="s">
        <v>171</v>
      </c>
    </row>
    <row r="43" spans="1:30" s="164" customFormat="1" ht="15" customHeight="1">
      <c r="A43" s="84" t="s">
        <v>142</v>
      </c>
      <c r="B43" s="85" t="s">
        <v>172</v>
      </c>
      <c r="C43" s="86" t="s">
        <v>169</v>
      </c>
      <c r="D43" s="86" t="s">
        <v>169</v>
      </c>
      <c r="E43" s="86" t="s">
        <v>169</v>
      </c>
      <c r="F43" s="86" t="s">
        <v>169</v>
      </c>
      <c r="G43" s="86" t="s">
        <v>102</v>
      </c>
      <c r="H43" s="86" t="s">
        <v>102</v>
      </c>
      <c r="I43" s="86" t="s">
        <v>169</v>
      </c>
      <c r="J43" s="86" t="s">
        <v>169</v>
      </c>
      <c r="K43" s="86" t="s">
        <v>169</v>
      </c>
      <c r="L43" s="86" t="s">
        <v>169</v>
      </c>
      <c r="M43" s="86" t="s">
        <v>170</v>
      </c>
      <c r="N43" s="86" t="s">
        <v>170</v>
      </c>
      <c r="O43" s="86" t="s">
        <v>102</v>
      </c>
      <c r="P43" s="86" t="s">
        <v>102</v>
      </c>
      <c r="Q43" s="87" t="s">
        <v>173</v>
      </c>
    </row>
    <row r="44" spans="1:30" s="164" customFormat="1" ht="15" customHeight="1">
      <c r="A44" s="102" t="s">
        <v>190</v>
      </c>
      <c r="B44" s="85" t="s">
        <v>191</v>
      </c>
      <c r="C44" s="86" t="s">
        <v>192</v>
      </c>
      <c r="D44" s="86" t="s">
        <v>192</v>
      </c>
      <c r="E44" s="86" t="s">
        <v>192</v>
      </c>
      <c r="F44" s="86" t="s">
        <v>192</v>
      </c>
      <c r="G44" s="86" t="s">
        <v>192</v>
      </c>
      <c r="H44" s="86" t="s">
        <v>192</v>
      </c>
      <c r="I44" s="86" t="s">
        <v>192</v>
      </c>
      <c r="J44" s="86" t="s">
        <v>192</v>
      </c>
      <c r="K44" s="86" t="s">
        <v>192</v>
      </c>
      <c r="L44" s="86" t="s">
        <v>192</v>
      </c>
      <c r="M44" s="86" t="s">
        <v>193</v>
      </c>
      <c r="N44" s="86" t="s">
        <v>193</v>
      </c>
      <c r="O44" s="86" t="s">
        <v>192</v>
      </c>
      <c r="P44" s="86" t="s">
        <v>192</v>
      </c>
      <c r="Q44" s="87" t="s">
        <v>242</v>
      </c>
    </row>
    <row r="45" spans="1:30" s="164" customFormat="1" ht="21">
      <c r="A45" s="103" t="s">
        <v>198</v>
      </c>
      <c r="B45" s="107" t="s">
        <v>243</v>
      </c>
      <c r="C45" s="193" t="s">
        <v>174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4"/>
    </row>
    <row r="47" spans="1:30" ht="21" customHeight="1">
      <c r="A47" s="197" t="s">
        <v>144</v>
      </c>
      <c r="B47" s="19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</row>
    <row r="48" spans="1:30" ht="15" customHeight="1">
      <c r="A48" s="66"/>
      <c r="B48" s="73" t="s">
        <v>244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67" t="s">
        <v>245</v>
      </c>
    </row>
    <row r="49" spans="1:17" ht="15" customHeight="1"/>
    <row r="50" spans="1:17" ht="21" customHeight="1">
      <c r="A50" s="195" t="s">
        <v>182</v>
      </c>
      <c r="B50" s="196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5"/>
    </row>
    <row r="51" spans="1:17" ht="15" customHeight="1">
      <c r="A51" s="166"/>
      <c r="B51" s="170" t="s">
        <v>183</v>
      </c>
      <c r="C51" s="167" t="s">
        <v>185</v>
      </c>
      <c r="D51" s="167" t="s">
        <v>185</v>
      </c>
      <c r="E51" s="167" t="s">
        <v>185</v>
      </c>
      <c r="F51" s="167" t="s">
        <v>186</v>
      </c>
      <c r="G51" s="86" t="s">
        <v>102</v>
      </c>
      <c r="H51" s="86" t="s">
        <v>102</v>
      </c>
      <c r="I51" s="167" t="s">
        <v>185</v>
      </c>
      <c r="J51" s="167" t="s">
        <v>186</v>
      </c>
      <c r="K51" s="167" t="s">
        <v>185</v>
      </c>
      <c r="L51" s="167" t="s">
        <v>186</v>
      </c>
      <c r="M51" s="86" t="s">
        <v>102</v>
      </c>
      <c r="N51" s="86" t="s">
        <v>102</v>
      </c>
      <c r="O51" s="86" t="s">
        <v>102</v>
      </c>
      <c r="P51" s="86" t="s">
        <v>102</v>
      </c>
      <c r="Q51" s="168"/>
    </row>
    <row r="52" spans="1:17" ht="15" customHeight="1">
      <c r="A52" s="172"/>
      <c r="B52" s="173" t="s">
        <v>184</v>
      </c>
      <c r="C52" s="86" t="s">
        <v>102</v>
      </c>
      <c r="D52" s="86" t="s">
        <v>102</v>
      </c>
      <c r="E52" s="86" t="s">
        <v>102</v>
      </c>
      <c r="F52" s="86" t="s">
        <v>102</v>
      </c>
      <c r="G52" s="86" t="s">
        <v>102</v>
      </c>
      <c r="H52" s="86" t="s">
        <v>102</v>
      </c>
      <c r="I52" s="86" t="s">
        <v>102</v>
      </c>
      <c r="J52" s="86" t="s">
        <v>102</v>
      </c>
      <c r="K52" s="86" t="s">
        <v>102</v>
      </c>
      <c r="L52" s="86" t="s">
        <v>102</v>
      </c>
      <c r="M52" s="167" t="s">
        <v>185</v>
      </c>
      <c r="N52" s="167" t="s">
        <v>185</v>
      </c>
      <c r="O52" s="86" t="s">
        <v>102</v>
      </c>
      <c r="P52" s="86" t="s">
        <v>102</v>
      </c>
      <c r="Q52" s="175" t="s">
        <v>188</v>
      </c>
    </row>
    <row r="53" spans="1:17" ht="15" customHeight="1"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</row>
    <row r="54" spans="1:17" ht="15" customHeight="1"/>
    <row r="55" spans="1:17" ht="15" customHeight="1"/>
    <row r="56" spans="1:17" ht="15" customHeight="1"/>
    <row r="58" spans="1:17" ht="22.5" customHeight="1"/>
    <row r="59" spans="1:17" ht="22.5" customHeight="1"/>
    <row r="60" spans="1:17" ht="33.75" customHeight="1"/>
    <row r="61" spans="1:17" ht="33.75" customHeight="1"/>
    <row r="66" ht="17.25" customHeight="1"/>
    <row r="67" ht="33.75" customHeight="1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/>
    <hyperlink ref="A42" location="'口座出納帳（様式35）'!A1" display="様式35"/>
    <hyperlink ref="A45" location="'科目内訳表（様式36）'!A1" display="様式36"/>
    <hyperlink ref="A43" location="'口座出納帳（様式35）'!A1" display="様式3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/>
  <cols>
    <col min="1" max="1" width="6.5" style="72" customWidth="1"/>
    <col min="2" max="2" width="36.375" style="72" customWidth="1"/>
    <col min="3" max="3" width="65.125" style="97" customWidth="1"/>
    <col min="4" max="4" width="12.75" style="72"/>
    <col min="5" max="5" width="3.5" style="72" bestFit="1" customWidth="1"/>
    <col min="6" max="7" width="12.75" style="72"/>
    <col min="8" max="8" width="2.125" style="72" bestFit="1" customWidth="1"/>
    <col min="9" max="16384" width="12.75" style="72"/>
  </cols>
  <sheetData>
    <row r="1" spans="1:7" ht="21">
      <c r="A1" s="212" t="s">
        <v>241</v>
      </c>
      <c r="B1" s="213"/>
      <c r="C1" s="213"/>
    </row>
    <row r="3" spans="1:7">
      <c r="A3" s="208" t="s">
        <v>175</v>
      </c>
      <c r="B3" s="209"/>
      <c r="C3" s="88"/>
      <c r="D3" s="55"/>
      <c r="E3" s="56"/>
      <c r="G3" s="89"/>
    </row>
    <row r="4" spans="1:7" ht="31.5" customHeight="1">
      <c r="A4" s="81"/>
      <c r="B4" s="88" t="s">
        <v>235</v>
      </c>
      <c r="C4" s="88" t="s">
        <v>236</v>
      </c>
      <c r="D4" s="57"/>
      <c r="E4" s="57"/>
    </row>
    <row r="5" spans="1:7" ht="22.5">
      <c r="A5" s="95" t="s">
        <v>64</v>
      </c>
      <c r="B5" s="88" t="s">
        <v>66</v>
      </c>
      <c r="C5" s="90" t="s">
        <v>146</v>
      </c>
      <c r="D5" s="91"/>
      <c r="E5" s="91"/>
    </row>
    <row r="6" spans="1:7" ht="56.25">
      <c r="A6" s="95" t="s">
        <v>42</v>
      </c>
      <c r="B6" s="88" t="s">
        <v>75</v>
      </c>
      <c r="C6" s="90" t="s">
        <v>205</v>
      </c>
    </row>
    <row r="7" spans="1:7" ht="45">
      <c r="A7" s="95" t="s">
        <v>65</v>
      </c>
      <c r="B7" s="88" t="s">
        <v>61</v>
      </c>
      <c r="C7" s="90" t="s">
        <v>233</v>
      </c>
    </row>
    <row r="8" spans="1:7" ht="22.5">
      <c r="A8" s="95" t="s">
        <v>67</v>
      </c>
      <c r="B8" s="88" t="s">
        <v>202</v>
      </c>
      <c r="C8" s="90" t="s">
        <v>147</v>
      </c>
    </row>
    <row r="9" spans="1:7" ht="78.75">
      <c r="A9" s="95" t="s">
        <v>69</v>
      </c>
      <c r="B9" s="88" t="s">
        <v>111</v>
      </c>
      <c r="C9" s="88" t="s">
        <v>209</v>
      </c>
    </row>
    <row r="10" spans="1:7">
      <c r="A10" s="95" t="s">
        <v>70</v>
      </c>
      <c r="B10" s="88" t="s">
        <v>104</v>
      </c>
      <c r="C10" s="90" t="s">
        <v>148</v>
      </c>
    </row>
    <row r="11" spans="1:7">
      <c r="A11" s="95" t="s">
        <v>71</v>
      </c>
      <c r="B11" s="88" t="s">
        <v>231</v>
      </c>
      <c r="C11" s="90" t="s">
        <v>240</v>
      </c>
    </row>
    <row r="12" spans="1:7" ht="22.5">
      <c r="A12" s="95" t="s">
        <v>73</v>
      </c>
      <c r="B12" s="88" t="s">
        <v>72</v>
      </c>
      <c r="C12" s="90" t="s">
        <v>206</v>
      </c>
    </row>
    <row r="13" spans="1:7" ht="22.5">
      <c r="A13" s="95" t="s">
        <v>118</v>
      </c>
      <c r="B13" s="92" t="s">
        <v>234</v>
      </c>
      <c r="C13" s="90" t="s">
        <v>232</v>
      </c>
    </row>
    <row r="14" spans="1:7">
      <c r="A14" s="95" t="s">
        <v>74</v>
      </c>
      <c r="B14" s="88" t="s">
        <v>76</v>
      </c>
      <c r="C14" s="90" t="s">
        <v>176</v>
      </c>
    </row>
    <row r="15" spans="1:7">
      <c r="A15" s="95" t="s">
        <v>119</v>
      </c>
      <c r="B15" s="88" t="s">
        <v>105</v>
      </c>
      <c r="C15" s="90" t="s">
        <v>176</v>
      </c>
    </row>
    <row r="16" spans="1:7" ht="33.75">
      <c r="A16" s="95" t="s">
        <v>74</v>
      </c>
      <c r="B16" s="88" t="s">
        <v>149</v>
      </c>
      <c r="C16" s="90" t="s">
        <v>150</v>
      </c>
    </row>
    <row r="17" spans="1:3">
      <c r="A17" s="95" t="s">
        <v>123</v>
      </c>
      <c r="B17" s="88" t="s">
        <v>78</v>
      </c>
      <c r="C17" s="90" t="s">
        <v>207</v>
      </c>
    </row>
    <row r="18" spans="1:3">
      <c r="A18" s="95" t="s">
        <v>43</v>
      </c>
      <c r="B18" s="88" t="s">
        <v>124</v>
      </c>
      <c r="C18" s="90" t="s">
        <v>151</v>
      </c>
    </row>
    <row r="19" spans="1:3">
      <c r="A19" s="95" t="s">
        <v>44</v>
      </c>
      <c r="B19" s="88" t="s">
        <v>126</v>
      </c>
      <c r="C19" s="90" t="s">
        <v>151</v>
      </c>
    </row>
    <row r="20" spans="1:3">
      <c r="A20" s="96"/>
      <c r="B20" s="92"/>
      <c r="C20" s="93"/>
    </row>
    <row r="21" spans="1:3">
      <c r="A21" s="197" t="s">
        <v>139</v>
      </c>
      <c r="B21" s="198"/>
      <c r="C21" s="94"/>
    </row>
    <row r="22" spans="1:3" ht="22.5">
      <c r="A22" s="95" t="s">
        <v>140</v>
      </c>
      <c r="B22" s="88" t="s">
        <v>152</v>
      </c>
      <c r="C22" s="90" t="s">
        <v>153</v>
      </c>
    </row>
    <row r="23" spans="1:3">
      <c r="A23" s="95" t="s">
        <v>195</v>
      </c>
      <c r="B23" s="88" t="s">
        <v>163</v>
      </c>
      <c r="C23" s="90" t="s">
        <v>154</v>
      </c>
    </row>
    <row r="24" spans="1:3">
      <c r="A24" s="95" t="s">
        <v>142</v>
      </c>
      <c r="B24" s="88" t="s">
        <v>164</v>
      </c>
      <c r="C24" s="90" t="s">
        <v>165</v>
      </c>
    </row>
    <row r="25" spans="1:3">
      <c r="A25" s="95" t="s">
        <v>143</v>
      </c>
      <c r="B25" s="88" t="s">
        <v>194</v>
      </c>
      <c r="C25" s="90" t="s">
        <v>246</v>
      </c>
    </row>
    <row r="27" spans="1:3">
      <c r="A27" s="210" t="s">
        <v>155</v>
      </c>
      <c r="B27" s="211"/>
      <c r="C27" s="94"/>
    </row>
    <row r="28" spans="1:3">
      <c r="A28" s="95"/>
      <c r="B28" s="88" t="s">
        <v>156</v>
      </c>
      <c r="C28" s="90" t="s">
        <v>245</v>
      </c>
    </row>
    <row r="29" spans="1:3" ht="45">
      <c r="A29" s="95"/>
      <c r="B29" s="88" t="s">
        <v>157</v>
      </c>
      <c r="C29" s="90" t="s">
        <v>158</v>
      </c>
    </row>
    <row r="30" spans="1:3" ht="22.5">
      <c r="A30" s="95"/>
      <c r="B30" s="88" t="s">
        <v>178</v>
      </c>
      <c r="C30" s="90" t="s">
        <v>208</v>
      </c>
    </row>
    <row r="31" spans="1:3">
      <c r="A31" s="95"/>
      <c r="B31" s="176" t="s">
        <v>179</v>
      </c>
      <c r="C31" s="90" t="s">
        <v>159</v>
      </c>
    </row>
    <row r="32" spans="1:3">
      <c r="A32" s="95"/>
      <c r="B32" s="88" t="s">
        <v>160</v>
      </c>
      <c r="C32" s="90" t="s">
        <v>247</v>
      </c>
    </row>
    <row r="37" spans="3:3">
      <c r="C37" s="72"/>
    </row>
    <row r="38" spans="3:3">
      <c r="C38" s="72"/>
    </row>
    <row r="39" spans="3:3">
      <c r="C39" s="72"/>
    </row>
    <row r="40" spans="3:3">
      <c r="C40" s="72"/>
    </row>
    <row r="41" spans="3:3">
      <c r="C41" s="72"/>
    </row>
    <row r="42" spans="3:3">
      <c r="C42" s="72"/>
    </row>
    <row r="43" spans="3:3">
      <c r="C43" s="72"/>
    </row>
    <row r="44" spans="3:3">
      <c r="C44" s="72"/>
    </row>
    <row r="45" spans="3:3">
      <c r="C45" s="72"/>
    </row>
    <row r="46" spans="3:3">
      <c r="C46" s="72"/>
    </row>
    <row r="47" spans="3:3">
      <c r="C47" s="72"/>
    </row>
    <row r="48" spans="3:3">
      <c r="C48" s="72"/>
    </row>
    <row r="49" spans="3:3">
      <c r="C49" s="72"/>
    </row>
    <row r="50" spans="3:3">
      <c r="C50" s="72"/>
    </row>
    <row r="51" spans="3:3">
      <c r="C51" s="72"/>
    </row>
    <row r="52" spans="3:3">
      <c r="C52" s="72"/>
    </row>
    <row r="53" spans="3:3">
      <c r="C53" s="72"/>
    </row>
    <row r="54" spans="3:3">
      <c r="C54" s="72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/>
    <hyperlink ref="A24" location="'科目内訳表（様式36）'!A1" display="様式36"/>
    <hyperlink ref="A25" location="'科目内訳表（様式36）'!A1" display="様式36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view="pageBreakPreview" zoomScale="90" zoomScaleNormal="100" zoomScaleSheetLayoutView="90" workbookViewId="0"/>
  </sheetViews>
  <sheetFormatPr defaultColWidth="8.75" defaultRowHeight="13.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>
      <c r="A1" s="111"/>
      <c r="I1" s="2" t="s">
        <v>82</v>
      </c>
    </row>
    <row r="2" spans="1:9" ht="15" customHeight="1">
      <c r="H2" s="1">
        <v>2021</v>
      </c>
      <c r="I2" s="2" t="s">
        <v>248</v>
      </c>
    </row>
    <row r="3" spans="1:9" ht="15" customHeight="1">
      <c r="I3" s="2"/>
    </row>
    <row r="4" spans="1:9" ht="15" customHeight="1">
      <c r="G4" s="71"/>
      <c r="H4" s="3"/>
      <c r="I4" s="2"/>
    </row>
    <row r="5" spans="1:9" ht="15" customHeight="1"/>
    <row r="6" spans="1:9" ht="29.25" customHeight="1">
      <c r="D6" s="217" t="s">
        <v>88</v>
      </c>
      <c r="E6" s="217"/>
      <c r="F6" s="217"/>
      <c r="G6" s="217"/>
      <c r="H6" s="4"/>
      <c r="I6" s="5"/>
    </row>
    <row r="7" spans="1:9" ht="15" customHeight="1" thickBot="1">
      <c r="D7" s="4"/>
      <c r="E7" s="4"/>
      <c r="F7" s="4"/>
      <c r="G7" s="4"/>
      <c r="H7" s="4"/>
      <c r="I7" s="5"/>
    </row>
    <row r="8" spans="1:9" ht="31.5" customHeight="1" thickBot="1">
      <c r="B8" s="218" t="s">
        <v>83</v>
      </c>
      <c r="C8" s="218"/>
      <c r="D8" s="219"/>
      <c r="E8" s="125" t="s">
        <v>84</v>
      </c>
      <c r="F8" s="126">
        <f>SUM(I20)</f>
        <v>1750000</v>
      </c>
      <c r="G8" s="6"/>
      <c r="H8" s="52"/>
      <c r="I8" s="98"/>
    </row>
    <row r="9" spans="1:9" ht="31.5" customHeight="1" thickTop="1" thickBot="1">
      <c r="B9" s="218" t="s">
        <v>180</v>
      </c>
      <c r="C9" s="218"/>
      <c r="D9" s="220"/>
      <c r="E9" s="123" t="s">
        <v>84</v>
      </c>
      <c r="F9" s="124">
        <f>SUM(G20)</f>
        <v>925000</v>
      </c>
      <c r="G9" s="6"/>
      <c r="H9" s="52"/>
      <c r="I9" s="98"/>
    </row>
    <row r="10" spans="1:9" ht="25.5" customHeight="1" thickTop="1" thickBot="1">
      <c r="D10" s="108"/>
      <c r="E10" s="108" t="s">
        <v>218</v>
      </c>
      <c r="F10" s="108"/>
    </row>
    <row r="11" spans="1:9" s="112" customFormat="1" ht="51" customHeight="1" thickTop="1">
      <c r="B11" s="113" t="s">
        <v>85</v>
      </c>
      <c r="C11" s="114" t="s">
        <v>86</v>
      </c>
      <c r="D11" s="221" t="s">
        <v>210</v>
      </c>
      <c r="E11" s="222"/>
      <c r="F11" s="222"/>
      <c r="G11" s="115" t="s">
        <v>219</v>
      </c>
      <c r="H11" s="116" t="s">
        <v>211</v>
      </c>
      <c r="I11" s="117" t="s">
        <v>220</v>
      </c>
    </row>
    <row r="12" spans="1:9" ht="30" customHeight="1">
      <c r="B12" s="127"/>
      <c r="C12" s="128"/>
      <c r="D12" s="214" t="s">
        <v>249</v>
      </c>
      <c r="E12" s="215"/>
      <c r="F12" s="216"/>
      <c r="G12" s="118">
        <v>325000</v>
      </c>
      <c r="H12" s="119">
        <v>825000</v>
      </c>
      <c r="I12" s="120">
        <f t="shared" ref="I12:I20" si="0">SUM(G12:H12)</f>
        <v>1150000</v>
      </c>
    </row>
    <row r="13" spans="1:9" ht="30" customHeight="1">
      <c r="B13" s="129"/>
      <c r="C13" s="128"/>
      <c r="D13" s="214" t="s">
        <v>250</v>
      </c>
      <c r="E13" s="215"/>
      <c r="F13" s="216"/>
      <c r="G13" s="118">
        <v>200000</v>
      </c>
      <c r="H13" s="119"/>
      <c r="I13" s="120">
        <f t="shared" si="0"/>
        <v>200000</v>
      </c>
    </row>
    <row r="14" spans="1:9" ht="30" customHeight="1">
      <c r="B14" s="129"/>
      <c r="C14" s="128"/>
      <c r="D14" s="214" t="s">
        <v>251</v>
      </c>
      <c r="E14" s="215"/>
      <c r="F14" s="216"/>
      <c r="G14" s="118">
        <v>400000</v>
      </c>
      <c r="H14" s="119"/>
      <c r="I14" s="120">
        <f t="shared" si="0"/>
        <v>400000</v>
      </c>
    </row>
    <row r="15" spans="1:9" ht="30" customHeight="1">
      <c r="B15" s="129"/>
      <c r="C15" s="128"/>
      <c r="D15" s="214"/>
      <c r="E15" s="215"/>
      <c r="F15" s="216"/>
      <c r="G15" s="118"/>
      <c r="H15" s="119"/>
      <c r="I15" s="120">
        <f t="shared" si="0"/>
        <v>0</v>
      </c>
    </row>
    <row r="16" spans="1:9" ht="30" customHeight="1">
      <c r="B16" s="129"/>
      <c r="C16" s="128"/>
      <c r="D16" s="214"/>
      <c r="E16" s="215"/>
      <c r="F16" s="215"/>
      <c r="G16" s="118"/>
      <c r="H16" s="119"/>
      <c r="I16" s="120">
        <f t="shared" si="0"/>
        <v>0</v>
      </c>
    </row>
    <row r="17" spans="2:9" ht="30" customHeight="1">
      <c r="B17" s="129"/>
      <c r="C17" s="128"/>
      <c r="D17" s="214"/>
      <c r="E17" s="215"/>
      <c r="F17" s="215"/>
      <c r="G17" s="118"/>
      <c r="H17" s="119"/>
      <c r="I17" s="120">
        <f t="shared" si="0"/>
        <v>0</v>
      </c>
    </row>
    <row r="18" spans="2:9" ht="30" customHeight="1">
      <c r="B18" s="129"/>
      <c r="C18" s="128"/>
      <c r="D18" s="214"/>
      <c r="E18" s="215"/>
      <c r="F18" s="215"/>
      <c r="G18" s="118"/>
      <c r="H18" s="119"/>
      <c r="I18" s="120">
        <f t="shared" si="0"/>
        <v>0</v>
      </c>
    </row>
    <row r="19" spans="2:9" ht="30" customHeight="1">
      <c r="B19" s="129"/>
      <c r="C19" s="128"/>
      <c r="D19" s="214"/>
      <c r="E19" s="215"/>
      <c r="F19" s="215"/>
      <c r="G19" s="118"/>
      <c r="H19" s="119"/>
      <c r="I19" s="120">
        <f t="shared" si="0"/>
        <v>0</v>
      </c>
    </row>
    <row r="20" spans="2:9" ht="30" customHeight="1" thickBot="1">
      <c r="B20" s="109"/>
      <c r="C20" s="130" t="s">
        <v>87</v>
      </c>
      <c r="D20" s="223"/>
      <c r="E20" s="224"/>
      <c r="F20" s="224"/>
      <c r="G20" s="121">
        <f>SUM(G12:G19)</f>
        <v>925000</v>
      </c>
      <c r="H20" s="122">
        <f>SUM(H12:H19)</f>
        <v>825000</v>
      </c>
      <c r="I20" s="120">
        <f t="shared" si="0"/>
        <v>1750000</v>
      </c>
    </row>
    <row r="21" spans="2:9" ht="15" customHeight="1" thickTop="1"/>
    <row r="22" spans="2:9" ht="15" customHeight="1"/>
    <row r="23" spans="2:9" ht="15" customHeight="1"/>
    <row r="24" spans="2:9" ht="15" customHeight="1"/>
    <row r="25" spans="2:9" ht="15" customHeight="1"/>
    <row r="26" spans="2:9" ht="15" customHeight="1"/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topLeftCell="A7" zoomScaleNormal="100" zoomScaleSheetLayoutView="100" workbookViewId="0">
      <selection activeCell="B21" sqref="B21"/>
    </sheetView>
  </sheetViews>
  <sheetFormatPr defaultColWidth="9" defaultRowHeight="13.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>
      <c r="A1" s="110"/>
      <c r="B1" s="8"/>
      <c r="C1" s="8"/>
      <c r="D1" s="8"/>
      <c r="E1" s="8"/>
      <c r="F1" s="14" t="s">
        <v>228</v>
      </c>
      <c r="G1" s="8"/>
    </row>
    <row r="2" spans="1:7" ht="14.25">
      <c r="A2" s="226" t="s">
        <v>230</v>
      </c>
      <c r="B2" s="226"/>
      <c r="C2" s="226"/>
      <c r="D2" s="226"/>
      <c r="E2" s="226"/>
      <c r="F2" s="226"/>
      <c r="G2" s="9"/>
    </row>
    <row r="3" spans="1:7" ht="14.25">
      <c r="A3" s="8"/>
      <c r="B3" s="27"/>
      <c r="C3" s="27"/>
      <c r="D3" s="27"/>
      <c r="E3" s="27"/>
      <c r="F3" s="9"/>
      <c r="G3" s="9"/>
    </row>
    <row r="4" spans="1:7" ht="14.25">
      <c r="A4" s="8"/>
      <c r="B4" s="225" t="s">
        <v>252</v>
      </c>
      <c r="C4" s="225"/>
      <c r="D4" s="225"/>
      <c r="E4" s="225"/>
      <c r="F4" s="9"/>
      <c r="G4" s="9"/>
    </row>
    <row r="5" spans="1:7">
      <c r="A5" s="9"/>
      <c r="B5" s="9"/>
      <c r="C5" s="9"/>
      <c r="D5" s="9"/>
      <c r="E5" s="9"/>
      <c r="F5" s="14" t="s">
        <v>96</v>
      </c>
      <c r="G5" s="8"/>
    </row>
    <row r="6" spans="1:7" ht="20.100000000000001" customHeight="1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>
      <c r="A8" s="22">
        <v>1</v>
      </c>
      <c r="B8" s="34" t="s">
        <v>49</v>
      </c>
      <c r="C8" s="26"/>
      <c r="D8" s="26"/>
      <c r="E8" s="26"/>
      <c r="F8" s="18"/>
      <c r="G8" s="8"/>
    </row>
    <row r="9" spans="1:7" ht="20.100000000000001" customHeight="1">
      <c r="A9" s="22">
        <v>2</v>
      </c>
      <c r="B9" s="34" t="s">
        <v>51</v>
      </c>
      <c r="C9" s="26"/>
      <c r="D9" s="26"/>
      <c r="E9" s="26"/>
      <c r="F9" s="18"/>
      <c r="G9" s="8"/>
    </row>
    <row r="10" spans="1:7" ht="20.100000000000001" customHeight="1">
      <c r="A10" s="22">
        <v>3</v>
      </c>
      <c r="B10" s="34" t="s">
        <v>50</v>
      </c>
      <c r="C10" s="26"/>
      <c r="D10" s="26"/>
      <c r="E10" s="26"/>
      <c r="F10" s="18"/>
      <c r="G10" s="8"/>
    </row>
    <row r="11" spans="1:7" ht="20.100000000000001" customHeight="1">
      <c r="A11" s="22">
        <v>4</v>
      </c>
      <c r="B11" s="34" t="s">
        <v>52</v>
      </c>
      <c r="C11" s="26"/>
      <c r="D11" s="26"/>
      <c r="E11" s="26"/>
      <c r="F11" s="18"/>
      <c r="G11" s="8"/>
    </row>
    <row r="12" spans="1:7" ht="20.100000000000001" customHeight="1">
      <c r="A12" s="22">
        <v>5</v>
      </c>
      <c r="B12" s="34" t="s">
        <v>53</v>
      </c>
      <c r="C12" s="26"/>
      <c r="D12" s="26"/>
      <c r="E12" s="26"/>
      <c r="F12" s="18"/>
      <c r="G12" s="8"/>
    </row>
    <row r="13" spans="1:7" ht="20.100000000000001" customHeight="1">
      <c r="A13" s="22">
        <v>6</v>
      </c>
      <c r="B13" s="34" t="s">
        <v>55</v>
      </c>
      <c r="C13" s="26"/>
      <c r="D13" s="26"/>
      <c r="E13" s="26"/>
      <c r="F13" s="18"/>
      <c r="G13" s="8"/>
    </row>
    <row r="14" spans="1:7" ht="20.100000000000001" customHeight="1">
      <c r="A14" s="22">
        <v>7</v>
      </c>
      <c r="B14" s="34" t="s">
        <v>59</v>
      </c>
      <c r="C14" s="26">
        <v>400000</v>
      </c>
      <c r="D14" s="26"/>
      <c r="E14" s="26"/>
      <c r="F14" s="18"/>
      <c r="G14" s="8"/>
    </row>
    <row r="15" spans="1:7" ht="20.100000000000001" customHeight="1">
      <c r="A15" s="47">
        <v>8</v>
      </c>
      <c r="B15" s="48" t="s">
        <v>56</v>
      </c>
      <c r="C15" s="49"/>
      <c r="D15" s="50"/>
      <c r="E15" s="50"/>
      <c r="F15" s="51"/>
      <c r="G15" s="8"/>
    </row>
    <row r="16" spans="1:7" ht="20.100000000000001" customHeight="1">
      <c r="A16" s="35"/>
      <c r="B16" s="36" t="s">
        <v>60</v>
      </c>
      <c r="C16" s="37">
        <f>SUM(C8:C15)</f>
        <v>400000</v>
      </c>
      <c r="D16" s="37">
        <f>SUM(D8:D15)</f>
        <v>0</v>
      </c>
      <c r="E16" s="37">
        <f>SUM(E8:E15)</f>
        <v>0</v>
      </c>
      <c r="F16" s="15"/>
      <c r="G16" s="8"/>
    </row>
    <row r="17" spans="1:7" ht="20.100000000000001" customHeight="1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>
      <c r="A18" s="22">
        <v>1</v>
      </c>
      <c r="B18" s="34" t="s">
        <v>5</v>
      </c>
      <c r="C18" s="26">
        <v>71170</v>
      </c>
      <c r="D18" s="26"/>
      <c r="E18" s="26"/>
      <c r="F18" s="18"/>
      <c r="G18" s="8"/>
    </row>
    <row r="19" spans="1:7" ht="20.100000000000001" customHeight="1">
      <c r="A19" s="22">
        <v>2</v>
      </c>
      <c r="B19" s="34" t="s">
        <v>95</v>
      </c>
      <c r="C19" s="26"/>
      <c r="D19" s="26"/>
      <c r="E19" s="26"/>
      <c r="F19" s="18"/>
      <c r="G19" s="8"/>
    </row>
    <row r="20" spans="1:7" ht="20.100000000000001" customHeight="1">
      <c r="A20" s="22">
        <v>3</v>
      </c>
      <c r="B20" s="34" t="s">
        <v>6</v>
      </c>
      <c r="C20" s="26"/>
      <c r="D20" s="26"/>
      <c r="E20" s="26"/>
      <c r="F20" s="18"/>
      <c r="G20" s="8"/>
    </row>
    <row r="21" spans="1:7" ht="20.100000000000001" customHeight="1">
      <c r="A21" s="22">
        <v>4</v>
      </c>
      <c r="B21" s="34" t="s">
        <v>7</v>
      </c>
      <c r="C21" s="26">
        <v>260000</v>
      </c>
      <c r="D21" s="26"/>
      <c r="E21" s="26"/>
      <c r="F21" s="18"/>
      <c r="G21" s="8"/>
    </row>
    <row r="22" spans="1:7" ht="20.100000000000001" customHeight="1">
      <c r="A22" s="22">
        <v>5</v>
      </c>
      <c r="B22" s="34" t="s">
        <v>8</v>
      </c>
      <c r="C22" s="26"/>
      <c r="D22" s="26"/>
      <c r="E22" s="26"/>
      <c r="F22" s="18"/>
      <c r="G22" s="8"/>
    </row>
    <row r="23" spans="1:7" ht="20.100000000000001" customHeight="1">
      <c r="A23" s="105">
        <v>6</v>
      </c>
      <c r="B23" s="34" t="s">
        <v>9</v>
      </c>
      <c r="C23" s="26"/>
      <c r="D23" s="26"/>
      <c r="E23" s="26"/>
      <c r="F23" s="18"/>
      <c r="G23" s="8"/>
    </row>
    <row r="24" spans="1:7" ht="20.100000000000001" customHeight="1">
      <c r="A24" s="105">
        <v>7</v>
      </c>
      <c r="B24" s="34" t="s">
        <v>10</v>
      </c>
      <c r="C24" s="26"/>
      <c r="D24" s="26"/>
      <c r="E24" s="26"/>
      <c r="F24" s="18"/>
      <c r="G24" s="8"/>
    </row>
    <row r="25" spans="1:7" ht="20.100000000000001" customHeight="1">
      <c r="A25" s="105">
        <v>8</v>
      </c>
      <c r="B25" s="104" t="s">
        <v>11</v>
      </c>
      <c r="C25" s="26"/>
      <c r="D25" s="26"/>
      <c r="E25" s="26"/>
      <c r="F25" s="18"/>
      <c r="G25" s="8"/>
    </row>
    <row r="26" spans="1:7" ht="20.100000000000001" customHeight="1">
      <c r="A26" s="105">
        <v>9</v>
      </c>
      <c r="B26" s="34" t="s">
        <v>12</v>
      </c>
      <c r="C26" s="26"/>
      <c r="D26" s="26"/>
      <c r="E26" s="26"/>
      <c r="F26" s="18"/>
      <c r="G26" s="8"/>
    </row>
    <row r="27" spans="1:7" ht="20.100000000000001" customHeight="1">
      <c r="A27" s="105">
        <v>10</v>
      </c>
      <c r="B27" s="34" t="s">
        <v>13</v>
      </c>
      <c r="C27" s="26"/>
      <c r="D27" s="26"/>
      <c r="E27" s="26"/>
      <c r="F27" s="18"/>
      <c r="G27" s="8"/>
    </row>
    <row r="28" spans="1:7" ht="20.100000000000001" customHeight="1">
      <c r="A28" s="105">
        <v>11</v>
      </c>
      <c r="B28" s="34" t="s">
        <v>14</v>
      </c>
      <c r="C28" s="26"/>
      <c r="D28" s="26"/>
      <c r="E28" s="26"/>
      <c r="F28" s="18"/>
      <c r="G28" s="8"/>
    </row>
    <row r="29" spans="1:7" ht="20.100000000000001" customHeight="1">
      <c r="A29" s="105">
        <v>12</v>
      </c>
      <c r="B29" s="34" t="s">
        <v>15</v>
      </c>
      <c r="C29" s="26"/>
      <c r="D29" s="26"/>
      <c r="E29" s="26"/>
      <c r="F29" s="18"/>
      <c r="G29" s="8"/>
    </row>
    <row r="30" spans="1:7" ht="20.100000000000001" customHeight="1">
      <c r="A30" s="105">
        <v>13</v>
      </c>
      <c r="B30" s="34" t="s">
        <v>16</v>
      </c>
      <c r="C30" s="26"/>
      <c r="D30" s="26"/>
      <c r="E30" s="26"/>
      <c r="F30" s="18"/>
      <c r="G30" s="8"/>
    </row>
    <row r="31" spans="1:7" ht="20.100000000000001" customHeight="1">
      <c r="A31" s="105">
        <v>14</v>
      </c>
      <c r="B31" s="34" t="s">
        <v>17</v>
      </c>
      <c r="C31" s="26">
        <v>68830</v>
      </c>
      <c r="D31" s="26"/>
      <c r="E31" s="26"/>
      <c r="F31" s="18"/>
      <c r="G31" s="8"/>
    </row>
    <row r="32" spans="1:7" ht="20.100000000000001" customHeight="1">
      <c r="A32" s="105"/>
      <c r="B32" s="34" t="s">
        <v>18</v>
      </c>
      <c r="C32" s="26">
        <f>SUM(C18:C31)</f>
        <v>400000</v>
      </c>
      <c r="D32" s="26">
        <f>SUM(D18:D31)</f>
        <v>0</v>
      </c>
      <c r="E32" s="26">
        <f>SUM(E18:E31)</f>
        <v>0</v>
      </c>
      <c r="F32" s="18"/>
      <c r="G32" s="8"/>
    </row>
    <row r="33" spans="1:7" ht="20.100000000000001" customHeight="1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>
      <c r="A34" s="8"/>
      <c r="B34" s="38"/>
      <c r="C34" s="9"/>
      <c r="D34" s="9"/>
      <c r="E34" s="9"/>
      <c r="F34" s="9"/>
      <c r="G34" s="9"/>
    </row>
    <row r="35" spans="1:7" ht="15" customHeight="1">
      <c r="A35" s="8"/>
      <c r="B35" s="38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39"/>
  <sheetViews>
    <sheetView tabSelected="1" view="pageBreakPreview" topLeftCell="A15" zoomScaleNormal="100" zoomScaleSheetLayoutView="100" workbookViewId="0">
      <selection activeCell="G22" sqref="G22"/>
    </sheetView>
  </sheetViews>
  <sheetFormatPr defaultColWidth="9" defaultRowHeight="13.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>
      <c r="A1" s="110"/>
      <c r="B1" s="8"/>
      <c r="C1" s="8"/>
      <c r="D1" s="232" t="s">
        <v>145</v>
      </c>
      <c r="E1" s="232"/>
      <c r="F1" s="232"/>
      <c r="G1" s="232"/>
      <c r="H1" s="232"/>
      <c r="I1" s="8"/>
    </row>
    <row r="2" spans="1:9">
      <c r="A2" s="8"/>
      <c r="B2" s="234" t="s">
        <v>253</v>
      </c>
      <c r="C2" s="235"/>
      <c r="D2" s="235"/>
      <c r="E2" s="235"/>
      <c r="F2" s="235"/>
      <c r="G2" s="235"/>
      <c r="H2" s="10"/>
      <c r="I2" s="8"/>
    </row>
    <row r="3" spans="1:9">
      <c r="A3" s="8"/>
      <c r="B3" s="8"/>
      <c r="C3" s="8"/>
      <c r="D3" s="10"/>
      <c r="E3" s="10"/>
      <c r="F3" s="10"/>
      <c r="G3" s="10"/>
      <c r="H3" s="10"/>
      <c r="I3" s="8"/>
    </row>
    <row r="4" spans="1:9">
      <c r="A4" s="233" t="s">
        <v>57</v>
      </c>
      <c r="B4" s="233"/>
      <c r="C4" s="233"/>
      <c r="D4" s="233"/>
      <c r="E4" s="24"/>
      <c r="F4" s="9"/>
      <c r="G4" s="9"/>
      <c r="H4" s="14" t="s">
        <v>20</v>
      </c>
      <c r="I4" s="8"/>
    </row>
    <row r="5" spans="1:9" ht="30" customHeight="1">
      <c r="A5" s="227" t="s">
        <v>21</v>
      </c>
      <c r="B5" s="228"/>
      <c r="C5" s="228"/>
      <c r="D5" s="229"/>
      <c r="E5" s="236" t="s">
        <v>22</v>
      </c>
      <c r="F5" s="229"/>
      <c r="G5" s="12" t="s">
        <v>23</v>
      </c>
      <c r="H5" s="12" t="s">
        <v>24</v>
      </c>
      <c r="I5" s="8"/>
    </row>
    <row r="6" spans="1:9" ht="30" customHeight="1">
      <c r="A6" s="13" t="s">
        <v>25</v>
      </c>
      <c r="B6" s="21">
        <v>7</v>
      </c>
      <c r="C6" s="23" t="s">
        <v>94</v>
      </c>
      <c r="D6" s="18" t="s">
        <v>254</v>
      </c>
      <c r="E6" s="230" t="s">
        <v>254</v>
      </c>
      <c r="F6" s="231"/>
      <c r="G6" s="39">
        <v>400000</v>
      </c>
      <c r="H6" s="18"/>
      <c r="I6" s="8"/>
    </row>
    <row r="7" spans="1:9" ht="30" customHeight="1">
      <c r="A7" s="13" t="s">
        <v>25</v>
      </c>
      <c r="B7" s="21"/>
      <c r="C7" s="23" t="s">
        <v>94</v>
      </c>
      <c r="D7" s="18"/>
      <c r="E7" s="230"/>
      <c r="F7" s="231"/>
      <c r="G7" s="39"/>
      <c r="H7" s="18"/>
      <c r="I7" s="8"/>
    </row>
    <row r="8" spans="1:9" ht="30" customHeight="1">
      <c r="A8" s="13" t="s">
        <v>25</v>
      </c>
      <c r="B8" s="21"/>
      <c r="C8" s="23" t="s">
        <v>94</v>
      </c>
      <c r="D8" s="18"/>
      <c r="E8" s="230"/>
      <c r="F8" s="231"/>
      <c r="G8" s="39"/>
      <c r="H8" s="18"/>
      <c r="I8" s="8"/>
    </row>
    <row r="9" spans="1:9" ht="30" customHeight="1">
      <c r="A9" s="13" t="s">
        <v>25</v>
      </c>
      <c r="B9" s="21"/>
      <c r="C9" s="23" t="s">
        <v>94</v>
      </c>
      <c r="D9" s="18"/>
      <c r="E9" s="230"/>
      <c r="F9" s="231"/>
      <c r="G9" s="39"/>
      <c r="H9" s="18"/>
      <c r="I9" s="8"/>
    </row>
    <row r="10" spans="1:9" ht="30" customHeight="1">
      <c r="A10" s="227" t="s">
        <v>26</v>
      </c>
      <c r="B10" s="228"/>
      <c r="C10" s="228"/>
      <c r="D10" s="228"/>
      <c r="E10" s="228"/>
      <c r="F10" s="229"/>
      <c r="G10" s="39">
        <f>SUM(G6:G9)</f>
        <v>400000</v>
      </c>
      <c r="H10" s="18"/>
      <c r="I10" s="8"/>
    </row>
    <row r="11" spans="1:9" ht="13.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>
      <c r="A13" s="9"/>
      <c r="B13" s="9"/>
      <c r="C13" s="9"/>
      <c r="D13" s="232"/>
      <c r="E13" s="232"/>
      <c r="F13" s="232"/>
      <c r="G13" s="232"/>
      <c r="H13" s="232"/>
      <c r="I13" s="8"/>
    </row>
    <row r="14" spans="1:9" ht="19.5" customHeight="1">
      <c r="A14" s="233" t="s">
        <v>58</v>
      </c>
      <c r="B14" s="233"/>
      <c r="C14" s="233"/>
      <c r="D14" s="233"/>
      <c r="E14" s="9"/>
      <c r="F14" s="9"/>
      <c r="G14" s="9"/>
      <c r="H14" s="14" t="s">
        <v>20</v>
      </c>
      <c r="I14" s="8"/>
    </row>
    <row r="15" spans="1:9" ht="30" customHeight="1">
      <c r="A15" s="227" t="s">
        <v>21</v>
      </c>
      <c r="B15" s="228"/>
      <c r="C15" s="228"/>
      <c r="D15" s="229"/>
      <c r="E15" s="12" t="s">
        <v>27</v>
      </c>
      <c r="F15" s="12" t="s">
        <v>28</v>
      </c>
      <c r="G15" s="12" t="s">
        <v>23</v>
      </c>
      <c r="H15" s="12" t="s">
        <v>24</v>
      </c>
      <c r="I15" s="8"/>
    </row>
    <row r="16" spans="1:9" ht="30" customHeight="1">
      <c r="A16" s="40" t="s">
        <v>25</v>
      </c>
      <c r="B16" s="24">
        <v>1</v>
      </c>
      <c r="C16" s="8" t="s">
        <v>94</v>
      </c>
      <c r="D16" s="15" t="s">
        <v>255</v>
      </c>
      <c r="E16" s="18" t="s">
        <v>256</v>
      </c>
      <c r="F16" s="18" t="s">
        <v>257</v>
      </c>
      <c r="G16" s="26">
        <v>71170</v>
      </c>
      <c r="H16" s="190">
        <v>1</v>
      </c>
      <c r="I16" s="8"/>
    </row>
    <row r="17" spans="1:9" ht="30" customHeight="1">
      <c r="A17" s="16"/>
      <c r="B17" s="9"/>
      <c r="C17" s="9"/>
      <c r="D17" s="15"/>
      <c r="E17" s="18"/>
      <c r="F17" s="18"/>
      <c r="G17" s="26"/>
      <c r="H17" s="45"/>
      <c r="I17" s="8"/>
    </row>
    <row r="18" spans="1:9" ht="30" customHeight="1">
      <c r="A18" s="16"/>
      <c r="B18" s="9"/>
      <c r="C18" s="9"/>
      <c r="D18" s="15"/>
      <c r="E18" s="18"/>
      <c r="F18" s="15"/>
      <c r="G18" s="37"/>
      <c r="H18" s="45"/>
      <c r="I18" s="8"/>
    </row>
    <row r="19" spans="1:9" ht="30" customHeight="1">
      <c r="A19" s="17"/>
      <c r="B19" s="23"/>
      <c r="C19" s="23"/>
      <c r="D19" s="18"/>
      <c r="E19" s="23"/>
      <c r="F19" s="33" t="s">
        <v>29</v>
      </c>
      <c r="G19" s="41">
        <f>SUM(G16:G18)</f>
        <v>71170</v>
      </c>
      <c r="H19" s="45"/>
      <c r="I19" s="8"/>
    </row>
    <row r="20" spans="1:9" ht="30" customHeight="1">
      <c r="A20" s="40" t="s">
        <v>25</v>
      </c>
      <c r="B20" s="24">
        <v>4</v>
      </c>
      <c r="C20" s="8" t="s">
        <v>94</v>
      </c>
      <c r="D20" s="15" t="s">
        <v>7</v>
      </c>
      <c r="E20" s="18" t="s">
        <v>258</v>
      </c>
      <c r="F20" s="18" t="s">
        <v>259</v>
      </c>
      <c r="G20" s="26">
        <v>250000</v>
      </c>
      <c r="H20" s="190">
        <v>2</v>
      </c>
      <c r="I20" s="8"/>
    </row>
    <row r="21" spans="1:9" ht="30" customHeight="1">
      <c r="A21" s="16"/>
      <c r="B21" s="9"/>
      <c r="C21" s="9"/>
      <c r="D21" s="15"/>
      <c r="E21" s="18" t="s">
        <v>260</v>
      </c>
      <c r="F21" s="18" t="s">
        <v>261</v>
      </c>
      <c r="G21" s="26">
        <v>2500</v>
      </c>
      <c r="H21" s="247">
        <v>3</v>
      </c>
      <c r="I21" s="8"/>
    </row>
    <row r="22" spans="1:9" ht="30" customHeight="1">
      <c r="A22" s="16"/>
      <c r="B22" s="9"/>
      <c r="C22" s="9"/>
      <c r="D22" s="15"/>
      <c r="E22" s="18"/>
      <c r="F22" s="18"/>
      <c r="G22" s="26"/>
      <c r="H22" s="45"/>
      <c r="I22" s="8"/>
    </row>
    <row r="23" spans="1:9" ht="30" customHeight="1">
      <c r="A23" s="17"/>
      <c r="B23" s="23"/>
      <c r="C23" s="23"/>
      <c r="D23" s="18"/>
      <c r="E23" s="23"/>
      <c r="F23" s="18" t="s">
        <v>30</v>
      </c>
      <c r="G23" s="26">
        <f>SUM(G20:G22)</f>
        <v>252500</v>
      </c>
      <c r="H23" s="45"/>
      <c r="I23" s="8"/>
    </row>
    <row r="24" spans="1:9" ht="30" customHeight="1">
      <c r="A24" s="40" t="s">
        <v>25</v>
      </c>
      <c r="B24" s="24">
        <v>5</v>
      </c>
      <c r="C24" s="8" t="s">
        <v>94</v>
      </c>
      <c r="D24" s="15" t="s">
        <v>262</v>
      </c>
      <c r="E24" s="18" t="s">
        <v>263</v>
      </c>
      <c r="F24" s="18" t="s">
        <v>264</v>
      </c>
      <c r="G24" s="26">
        <v>2961</v>
      </c>
      <c r="H24" s="190">
        <v>4</v>
      </c>
      <c r="I24" s="8"/>
    </row>
    <row r="25" spans="1:9" ht="30" customHeight="1">
      <c r="A25" s="16"/>
      <c r="B25" s="9"/>
      <c r="C25" s="9"/>
      <c r="D25" s="15"/>
      <c r="E25" s="18" t="s">
        <v>263</v>
      </c>
      <c r="F25" s="18" t="s">
        <v>274</v>
      </c>
      <c r="G25" s="26">
        <v>20000</v>
      </c>
      <c r="H25" s="45">
        <v>5</v>
      </c>
      <c r="I25" s="8"/>
    </row>
    <row r="26" spans="1:9" ht="30" customHeight="1">
      <c r="A26" s="16"/>
      <c r="B26" s="9"/>
      <c r="C26" s="9"/>
      <c r="D26" s="15"/>
      <c r="E26" s="18" t="s">
        <v>263</v>
      </c>
      <c r="F26" s="18" t="s">
        <v>275</v>
      </c>
      <c r="G26" s="26">
        <v>10000</v>
      </c>
      <c r="H26" s="45">
        <v>6</v>
      </c>
      <c r="I26" s="8"/>
    </row>
    <row r="27" spans="1:9" ht="30" customHeight="1">
      <c r="A27" s="17"/>
      <c r="B27" s="23"/>
      <c r="C27" s="23"/>
      <c r="D27" s="18"/>
      <c r="E27" s="23"/>
      <c r="F27" s="18" t="s">
        <v>29</v>
      </c>
      <c r="G27" s="26">
        <f>SUM(G24:G26)</f>
        <v>32961</v>
      </c>
      <c r="H27" s="45"/>
      <c r="I27" s="8"/>
    </row>
    <row r="28" spans="1:9" ht="30" customHeight="1">
      <c r="A28" s="40" t="s">
        <v>25</v>
      </c>
      <c r="B28" s="24">
        <v>14</v>
      </c>
      <c r="C28" s="8" t="s">
        <v>94</v>
      </c>
      <c r="D28" s="15" t="s">
        <v>265</v>
      </c>
      <c r="E28" s="18" t="s">
        <v>265</v>
      </c>
      <c r="F28" s="18"/>
      <c r="G28" s="26">
        <f>SUM(G10-G19-G23-G27)</f>
        <v>43369</v>
      </c>
      <c r="H28" s="45"/>
      <c r="I28" s="8"/>
    </row>
    <row r="29" spans="1:9" ht="30" customHeight="1">
      <c r="A29" s="16"/>
      <c r="B29" s="9"/>
      <c r="C29" s="9"/>
      <c r="D29" s="15"/>
      <c r="E29" s="18"/>
      <c r="F29" s="18"/>
      <c r="G29" s="26"/>
      <c r="H29" s="45"/>
      <c r="I29" s="8"/>
    </row>
    <row r="30" spans="1:9" ht="30" customHeight="1">
      <c r="A30" s="16"/>
      <c r="B30" s="9"/>
      <c r="C30" s="9"/>
      <c r="D30" s="15"/>
      <c r="E30" s="18"/>
      <c r="F30" s="18"/>
      <c r="G30" s="26"/>
      <c r="H30" s="45"/>
      <c r="I30" s="8"/>
    </row>
    <row r="31" spans="1:9" ht="30" customHeight="1">
      <c r="A31" s="17"/>
      <c r="B31" s="23"/>
      <c r="C31" s="23"/>
      <c r="D31" s="18"/>
      <c r="E31" s="23"/>
      <c r="F31" s="18" t="s">
        <v>29</v>
      </c>
      <c r="G31" s="26">
        <f>SUM(G28:G30)</f>
        <v>43369</v>
      </c>
      <c r="H31" s="45"/>
      <c r="I31" s="8"/>
    </row>
    <row r="32" spans="1:9" ht="30" customHeight="1">
      <c r="A32" s="17"/>
      <c r="B32" s="23"/>
      <c r="C32" s="23"/>
      <c r="D32" s="23"/>
      <c r="E32" s="23"/>
      <c r="F32" s="18" t="s">
        <v>31</v>
      </c>
      <c r="G32" s="26">
        <f>SUM(G31,G27,G23,G19)</f>
        <v>400000</v>
      </c>
      <c r="H32" s="45"/>
      <c r="I32" s="8"/>
    </row>
    <row r="33" spans="1:9" ht="19.5" customHeight="1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>
      <c r="A39" s="9"/>
      <c r="B39" s="9"/>
      <c r="C39" s="9"/>
      <c r="D39" s="9"/>
      <c r="E39" s="9"/>
      <c r="F39" s="9"/>
      <c r="G39" s="9"/>
      <c r="H39" s="9"/>
      <c r="I39" s="9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20" r:id="rId1" display="..\siryoh\yosan\sunshow  mitumori.pdf"/>
    <hyperlink ref="H16" r:id="rId2" display="..\siryoh\yosan\mitumori namikiri.pdf"/>
    <hyperlink ref="H24" r:id="rId3" display="..\siryoh\yosan\tirashi mitumori.pdf"/>
    <hyperlink ref="H21" r:id="rId4" display="..\siryoh\yosan\11gatu omiyage mitsumori.pdf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5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BreakPreview" topLeftCell="A4" zoomScaleNormal="100" zoomScaleSheetLayoutView="100" workbookViewId="0">
      <selection activeCell="B35" sqref="B35"/>
    </sheetView>
  </sheetViews>
  <sheetFormatPr defaultColWidth="9" defaultRowHeight="13.5"/>
  <cols>
    <col min="1" max="1" width="5.625" style="99" customWidth="1"/>
    <col min="2" max="2" width="27.625" style="99" bestFit="1" customWidth="1"/>
    <col min="3" max="3" width="20.625" style="99" customWidth="1"/>
    <col min="4" max="4" width="14.625" style="99" customWidth="1"/>
    <col min="5" max="5" width="10.625" style="189" customWidth="1"/>
    <col min="6" max="6" width="6.5" style="99" customWidth="1"/>
    <col min="7" max="7" width="22.625" style="99" customWidth="1"/>
    <col min="8" max="8" width="13.75" style="99" customWidth="1"/>
    <col min="9" max="16384" width="9" style="99"/>
  </cols>
  <sheetData>
    <row r="1" spans="1:8" ht="21">
      <c r="A1" s="137"/>
      <c r="B1" s="138"/>
      <c r="C1" s="138"/>
      <c r="D1" s="138"/>
      <c r="E1" s="179"/>
      <c r="F1" s="138"/>
      <c r="G1" s="138"/>
      <c r="H1" s="138" t="s">
        <v>229</v>
      </c>
    </row>
    <row r="2" spans="1:8" ht="17.25">
      <c r="A2" s="237" t="s">
        <v>202</v>
      </c>
      <c r="B2" s="237"/>
      <c r="C2" s="237"/>
      <c r="D2" s="237"/>
      <c r="E2" s="237"/>
      <c r="F2" s="237"/>
      <c r="G2" s="237"/>
      <c r="H2" s="237"/>
    </row>
    <row r="3" spans="1:8" s="152" customFormat="1">
      <c r="A3" s="238" t="s">
        <v>266</v>
      </c>
      <c r="B3" s="238"/>
      <c r="C3" s="238"/>
      <c r="D3" s="238"/>
      <c r="E3" s="238"/>
      <c r="F3" s="238"/>
      <c r="G3" s="238"/>
      <c r="H3" s="238"/>
    </row>
    <row r="4" spans="1:8">
      <c r="A4" s="139"/>
      <c r="B4" s="139"/>
      <c r="C4" s="139"/>
      <c r="D4" s="139"/>
      <c r="E4" s="180"/>
      <c r="F4" s="139"/>
      <c r="G4" s="139"/>
      <c r="H4" s="139"/>
    </row>
    <row r="5" spans="1:8">
      <c r="A5" s="241" t="s">
        <v>213</v>
      </c>
      <c r="B5" s="242"/>
      <c r="C5" s="242"/>
      <c r="D5" s="242"/>
      <c r="E5" s="243"/>
      <c r="F5" s="244" t="s">
        <v>32</v>
      </c>
      <c r="G5" s="242"/>
      <c r="H5" s="245"/>
    </row>
    <row r="6" spans="1:8" ht="21.75" thickBot="1">
      <c r="A6" s="135" t="s">
        <v>212</v>
      </c>
      <c r="B6" s="42" t="s">
        <v>34</v>
      </c>
      <c r="C6" s="42" t="s">
        <v>89</v>
      </c>
      <c r="D6" s="42" t="s">
        <v>35</v>
      </c>
      <c r="E6" s="181" t="s">
        <v>201</v>
      </c>
      <c r="F6" s="43" t="s">
        <v>33</v>
      </c>
      <c r="G6" s="42" t="s">
        <v>34</v>
      </c>
      <c r="H6" s="42" t="s">
        <v>90</v>
      </c>
    </row>
    <row r="7" spans="1:8" ht="20.100000000000001" customHeight="1" thickTop="1">
      <c r="A7" s="177">
        <v>1</v>
      </c>
      <c r="B7" s="140" t="s">
        <v>267</v>
      </c>
      <c r="C7" s="140" t="s">
        <v>271</v>
      </c>
      <c r="D7" s="150">
        <v>71170</v>
      </c>
      <c r="E7" s="178">
        <v>44530</v>
      </c>
      <c r="F7" s="44"/>
      <c r="G7" s="140"/>
      <c r="H7" s="141"/>
    </row>
    <row r="8" spans="1:8" ht="20.100000000000001" customHeight="1">
      <c r="A8" s="142">
        <v>2</v>
      </c>
      <c r="B8" s="140" t="s">
        <v>270</v>
      </c>
      <c r="C8" s="140" t="s">
        <v>272</v>
      </c>
      <c r="D8" s="150">
        <v>250000</v>
      </c>
      <c r="E8" s="182"/>
      <c r="F8" s="142"/>
      <c r="G8" s="140"/>
      <c r="H8" s="141"/>
    </row>
    <row r="9" spans="1:8" ht="20.100000000000001" customHeight="1">
      <c r="A9" s="142">
        <v>3</v>
      </c>
      <c r="B9" s="140" t="s">
        <v>268</v>
      </c>
      <c r="C9" s="140" t="s">
        <v>273</v>
      </c>
      <c r="D9" s="150">
        <v>10000</v>
      </c>
      <c r="E9" s="178">
        <v>44561</v>
      </c>
      <c r="F9" s="142"/>
      <c r="G9" s="140"/>
      <c r="H9" s="141"/>
    </row>
    <row r="10" spans="1:8" ht="20.100000000000001" customHeight="1">
      <c r="A10" s="142">
        <v>4</v>
      </c>
      <c r="B10" s="140" t="s">
        <v>269</v>
      </c>
      <c r="C10" s="140"/>
      <c r="D10" s="150"/>
      <c r="E10" s="182"/>
      <c r="F10" s="142"/>
      <c r="G10" s="140"/>
      <c r="H10" s="141"/>
    </row>
    <row r="11" spans="1:8" ht="20.100000000000001" customHeight="1">
      <c r="A11" s="142"/>
      <c r="B11" s="140"/>
      <c r="C11" s="140"/>
      <c r="D11" s="150"/>
      <c r="E11" s="182"/>
      <c r="F11" s="142"/>
      <c r="G11" s="140"/>
      <c r="H11" s="141"/>
    </row>
    <row r="12" spans="1:8" ht="20.100000000000001" customHeight="1">
      <c r="A12" s="142"/>
      <c r="B12" s="140"/>
      <c r="C12" s="140"/>
      <c r="D12" s="150"/>
      <c r="E12" s="182"/>
      <c r="F12" s="142"/>
      <c r="G12" s="140"/>
      <c r="H12" s="141"/>
    </row>
    <row r="13" spans="1:8" ht="20.100000000000001" customHeight="1">
      <c r="A13" s="142"/>
      <c r="B13" s="140"/>
      <c r="C13" s="140"/>
      <c r="D13" s="150"/>
      <c r="E13" s="182"/>
      <c r="F13" s="142"/>
      <c r="G13" s="140"/>
      <c r="H13" s="141"/>
    </row>
    <row r="14" spans="1:8" ht="20.100000000000001" customHeight="1">
      <c r="A14" s="142"/>
      <c r="B14" s="140"/>
      <c r="C14" s="140"/>
      <c r="D14" s="150"/>
      <c r="E14" s="182"/>
      <c r="F14" s="142"/>
      <c r="G14" s="140"/>
      <c r="H14" s="141"/>
    </row>
    <row r="15" spans="1:8" ht="20.100000000000001" customHeight="1">
      <c r="A15" s="142"/>
      <c r="B15" s="140"/>
      <c r="C15" s="140"/>
      <c r="D15" s="150"/>
      <c r="E15" s="182"/>
      <c r="F15" s="142"/>
      <c r="G15" s="140"/>
      <c r="H15" s="141"/>
    </row>
    <row r="16" spans="1:8" ht="20.100000000000001" customHeight="1">
      <c r="A16" s="142"/>
      <c r="B16" s="140"/>
      <c r="C16" s="140"/>
      <c r="D16" s="150"/>
      <c r="E16" s="182"/>
      <c r="F16" s="142"/>
      <c r="G16" s="140"/>
      <c r="H16" s="141"/>
    </row>
    <row r="17" spans="1:8" ht="20.100000000000001" customHeight="1">
      <c r="A17" s="142"/>
      <c r="B17" s="140"/>
      <c r="C17" s="140"/>
      <c r="D17" s="150"/>
      <c r="E17" s="182"/>
      <c r="F17" s="142"/>
      <c r="G17" s="140"/>
      <c r="H17" s="141"/>
    </row>
    <row r="18" spans="1:8" ht="20.100000000000001" customHeight="1">
      <c r="A18" s="142"/>
      <c r="B18" s="140"/>
      <c r="C18" s="140"/>
      <c r="D18" s="150"/>
      <c r="E18" s="182"/>
      <c r="F18" s="142"/>
      <c r="G18" s="140"/>
      <c r="H18" s="141"/>
    </row>
    <row r="19" spans="1:8" ht="20.100000000000001" customHeight="1">
      <c r="A19" s="142"/>
      <c r="B19" s="140"/>
      <c r="C19" s="140"/>
      <c r="D19" s="150"/>
      <c r="E19" s="182"/>
      <c r="F19" s="142"/>
      <c r="G19" s="140"/>
      <c r="H19" s="141"/>
    </row>
    <row r="20" spans="1:8" ht="20.100000000000001" customHeight="1">
      <c r="A20" s="142"/>
      <c r="B20" s="140"/>
      <c r="C20" s="140"/>
      <c r="D20" s="150"/>
      <c r="E20" s="182"/>
      <c r="F20" s="142"/>
      <c r="G20" s="140"/>
      <c r="H20" s="141"/>
    </row>
    <row r="21" spans="1:8" ht="20.100000000000001" customHeight="1">
      <c r="A21" s="142"/>
      <c r="B21" s="140"/>
      <c r="C21" s="140"/>
      <c r="D21" s="150"/>
      <c r="E21" s="182"/>
      <c r="F21" s="142"/>
      <c r="G21" s="140"/>
      <c r="H21" s="141"/>
    </row>
    <row r="22" spans="1:8" ht="20.100000000000001" customHeight="1">
      <c r="A22" s="142"/>
      <c r="B22" s="140"/>
      <c r="C22" s="140"/>
      <c r="D22" s="150"/>
      <c r="E22" s="182"/>
      <c r="F22" s="142"/>
      <c r="G22" s="140"/>
      <c r="H22" s="141"/>
    </row>
    <row r="23" spans="1:8" ht="20.100000000000001" customHeight="1">
      <c r="A23" s="142"/>
      <c r="B23" s="140"/>
      <c r="C23" s="140"/>
      <c r="D23" s="150"/>
      <c r="E23" s="182"/>
      <c r="F23" s="142"/>
      <c r="G23" s="140"/>
      <c r="H23" s="141"/>
    </row>
    <row r="24" spans="1:8" ht="20.100000000000001" customHeight="1">
      <c r="A24" s="142"/>
      <c r="B24" s="140"/>
      <c r="C24" s="140"/>
      <c r="D24" s="150"/>
      <c r="E24" s="182"/>
      <c r="F24" s="142"/>
      <c r="G24" s="140"/>
      <c r="H24" s="141"/>
    </row>
    <row r="25" spans="1:8" ht="20.100000000000001" customHeight="1">
      <c r="A25" s="142"/>
      <c r="B25" s="140"/>
      <c r="C25" s="140"/>
      <c r="D25" s="151"/>
      <c r="E25" s="182"/>
      <c r="F25" s="142"/>
      <c r="G25" s="140"/>
      <c r="H25" s="141"/>
    </row>
    <row r="26" spans="1:8" ht="20.100000000000001" customHeight="1">
      <c r="A26" s="238"/>
      <c r="B26" s="238"/>
      <c r="C26" s="133" t="s">
        <v>36</v>
      </c>
      <c r="D26" s="134">
        <f>SUM(D7:D25)</f>
        <v>331170</v>
      </c>
      <c r="E26" s="180"/>
      <c r="F26" s="139"/>
      <c r="G26" s="139"/>
      <c r="H26" s="143"/>
    </row>
    <row r="27" spans="1:8" ht="21" customHeight="1">
      <c r="A27" s="246" t="s">
        <v>214</v>
      </c>
      <c r="B27" s="246"/>
      <c r="C27" s="246"/>
      <c r="D27" s="246"/>
      <c r="E27" s="246"/>
      <c r="F27" s="246"/>
      <c r="G27" s="246"/>
      <c r="H27" s="246"/>
    </row>
    <row r="28" spans="1:8" s="145" customFormat="1" ht="17.25" customHeight="1">
      <c r="A28" s="149" t="s">
        <v>215</v>
      </c>
      <c r="B28" s="144"/>
      <c r="C28" s="144"/>
      <c r="D28" s="144"/>
      <c r="E28" s="183"/>
      <c r="F28" s="144"/>
      <c r="G28" s="144"/>
      <c r="H28" s="144"/>
    </row>
    <row r="29" spans="1:8" ht="17.25" customHeight="1">
      <c r="A29" s="239" t="s">
        <v>196</v>
      </c>
      <c r="B29" s="240"/>
      <c r="C29" s="240"/>
      <c r="D29" s="240"/>
      <c r="E29" s="240"/>
      <c r="F29" s="240"/>
      <c r="G29" s="240"/>
      <c r="H29" s="240"/>
    </row>
    <row r="30" spans="1:8" ht="21" customHeight="1">
      <c r="A30" s="146"/>
      <c r="B30" s="147"/>
      <c r="C30" s="147"/>
      <c r="D30" s="147"/>
      <c r="E30" s="184"/>
      <c r="F30" s="147"/>
      <c r="G30" s="147"/>
      <c r="H30" s="147"/>
    </row>
    <row r="31" spans="1:8">
      <c r="A31" s="139"/>
      <c r="B31" s="139"/>
      <c r="C31" s="139"/>
      <c r="D31" s="139"/>
      <c r="E31" s="180"/>
      <c r="F31" s="139"/>
      <c r="G31" s="139"/>
      <c r="H31" s="139"/>
    </row>
    <row r="32" spans="1:8" ht="21.75" thickBot="1">
      <c r="A32" s="136" t="s">
        <v>212</v>
      </c>
      <c r="B32" s="131" t="s">
        <v>37</v>
      </c>
      <c r="C32" s="131" t="s">
        <v>38</v>
      </c>
      <c r="D32" s="132" t="s">
        <v>93</v>
      </c>
      <c r="E32" s="185" t="s">
        <v>39</v>
      </c>
      <c r="F32" s="24"/>
      <c r="G32" s="138"/>
      <c r="H32" s="24"/>
    </row>
    <row r="33" spans="1:8" ht="20.100000000000001" customHeight="1" thickTop="1">
      <c r="A33" s="20"/>
      <c r="B33" s="45"/>
      <c r="C33" s="45"/>
      <c r="D33" s="21" t="s">
        <v>40</v>
      </c>
      <c r="E33" s="186"/>
      <c r="F33" s="24"/>
      <c r="G33" s="138"/>
      <c r="H33" s="148"/>
    </row>
    <row r="34" spans="1:8" ht="20.100000000000001" customHeight="1">
      <c r="A34" s="20"/>
      <c r="B34" s="45"/>
      <c r="C34" s="45"/>
      <c r="D34" s="21" t="s">
        <v>40</v>
      </c>
      <c r="E34" s="186"/>
      <c r="F34" s="24"/>
      <c r="G34" s="138"/>
      <c r="H34" s="148"/>
    </row>
    <row r="35" spans="1:8" ht="20.100000000000001" customHeight="1">
      <c r="A35" s="20"/>
      <c r="B35" s="45"/>
      <c r="C35" s="45"/>
      <c r="D35" s="21" t="s">
        <v>40</v>
      </c>
      <c r="E35" s="186"/>
      <c r="F35" s="24"/>
      <c r="G35" s="138"/>
      <c r="H35" s="148"/>
    </row>
    <row r="36" spans="1:8" ht="20.100000000000001" customHeight="1">
      <c r="A36" s="20"/>
      <c r="B36" s="45"/>
      <c r="C36" s="45"/>
      <c r="D36" s="21" t="s">
        <v>40</v>
      </c>
      <c r="E36" s="186"/>
      <c r="F36" s="24"/>
      <c r="G36" s="138"/>
      <c r="H36" s="148"/>
    </row>
    <row r="37" spans="1:8" ht="20.100000000000001" customHeight="1">
      <c r="A37" s="20"/>
      <c r="B37" s="45"/>
      <c r="C37" s="45"/>
      <c r="D37" s="21" t="s">
        <v>40</v>
      </c>
      <c r="E37" s="186"/>
      <c r="F37" s="24"/>
      <c r="G37" s="138"/>
      <c r="H37" s="148"/>
    </row>
    <row r="38" spans="1:8" ht="20.100000000000001" customHeight="1">
      <c r="A38" s="20"/>
      <c r="B38" s="45"/>
      <c r="C38" s="45"/>
      <c r="D38" s="21" t="s">
        <v>40</v>
      </c>
      <c r="E38" s="186"/>
      <c r="F38" s="24"/>
      <c r="G38" s="138"/>
      <c r="H38" s="148"/>
    </row>
    <row r="39" spans="1:8" ht="20.100000000000001" customHeight="1">
      <c r="A39" s="20"/>
      <c r="B39" s="45"/>
      <c r="C39" s="19"/>
      <c r="D39" s="21" t="s">
        <v>40</v>
      </c>
      <c r="E39" s="187"/>
      <c r="F39" s="24"/>
      <c r="G39" s="138"/>
      <c r="H39" s="148"/>
    </row>
    <row r="40" spans="1:8" ht="20.100000000000001" customHeight="1">
      <c r="A40" s="139"/>
      <c r="B40" s="139"/>
      <c r="C40" s="139"/>
      <c r="D40" s="133" t="s">
        <v>41</v>
      </c>
      <c r="E40" s="188">
        <f>SUM(E33:E39)</f>
        <v>0</v>
      </c>
      <c r="F40" s="139"/>
      <c r="G40" s="139"/>
      <c r="H40" s="139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2021-06-28T05:36:12Z</dcterms:modified>
</cp:coreProperties>
</file>