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showInkAnnotation="0" autoCompressPictures="0"/>
  <xr:revisionPtr revIDLastSave="0" documentId="13_ncr:1_{435540CD-8A3D-4E12-A397-4C47398095E6}" xr6:coauthVersionLast="47" xr6:coauthVersionMax="47" xr10:uidLastSave="{00000000-0000-0000-0000-000000000000}"/>
  <bookViews>
    <workbookView xWindow="-108" yWindow="-108" windowWidth="23256" windowHeight="12576" tabRatio="745" activeTab="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協賛金収入・物品協賛内訳書(様式7)" sheetId="7" r:id="rId8"/>
    <sheet name="協賛に関する覚書(様式8)" sheetId="8" r:id="rId9"/>
    <sheet name="収益・費用明細書(様式11)" sheetId="21" r:id="rId10"/>
    <sheet name="消費税等計算シート（様式13）" sheetId="38" r:id="rId11"/>
  </sheets>
  <definedNames>
    <definedName name="_xlnm.Print_Area" localSheetId="2">'委員会年間事業予算管理表(様式1)'!$A$1:$I$42</definedName>
    <definedName name="_xlnm.Print_Area" localSheetId="8">'協賛に関する覚書(様式8)'!$A$1:$J$51</definedName>
    <definedName name="_xlnm.Print_Area" localSheetId="7">'協賛金収入・物品協賛内訳書(様式7)'!$A$1:$G$36</definedName>
    <definedName name="_xlnm.Print_Area" localSheetId="6">'講師等出演依頼承諾書(様式5)10％対応 '!$A:$I</definedName>
    <definedName name="_xlnm.Print_Area" localSheetId="0">財審様式!$A$1:$Q$53</definedName>
    <definedName name="_xlnm.Print_Area" localSheetId="4">'収益・費用明細書(様式3)'!$A$1:$H$74</definedName>
    <definedName name="_xlnm.Print_Area" localSheetId="1">注意事項!$A$1:$C$32</definedName>
    <definedName name="様式７" localSheetId="8">'協賛に関する覚書(様式8)'!$A$53</definedName>
  </definedNames>
  <calcPr calcId="191029"/>
</workbook>
</file>

<file path=xl/calcChain.xml><?xml version="1.0" encoding="utf-8"?>
<calcChain xmlns="http://schemas.openxmlformats.org/spreadsheetml/2006/main">
  <c r="G35" i="17" l="1"/>
  <c r="G64" i="17"/>
  <c r="G71" i="17"/>
  <c r="G66" i="17"/>
  <c r="L6" i="119"/>
  <c r="F26" i="119"/>
  <c r="E27" i="119" s="1"/>
  <c r="D40" i="119" s="1"/>
  <c r="M10" i="119"/>
  <c r="L10" i="119"/>
  <c r="M6" i="119"/>
  <c r="C16" i="38"/>
  <c r="B15" i="38"/>
  <c r="B14" i="38"/>
  <c r="B12" i="38"/>
  <c r="B13" i="38"/>
  <c r="B11" i="38"/>
  <c r="B10" i="38"/>
  <c r="B9" i="38"/>
  <c r="B8" i="38"/>
  <c r="D16" i="38"/>
  <c r="D33" i="38"/>
  <c r="D23" i="7"/>
  <c r="D26" i="19"/>
  <c r="G20" i="4"/>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40" i="19"/>
  <c r="G8" i="17"/>
  <c r="G73" i="17"/>
  <c r="G60" i="17"/>
  <c r="C16" i="16"/>
  <c r="C32" i="16"/>
  <c r="D16" i="16"/>
  <c r="D32" i="16"/>
  <c r="E16" i="16"/>
  <c r="E32" i="16"/>
  <c r="F9" i="4"/>
  <c r="B33" i="38"/>
  <c r="D33" i="16"/>
  <c r="I10" i="21"/>
  <c r="I35" i="21"/>
  <c r="I40" i="21"/>
  <c r="B16" i="38"/>
  <c r="B35" i="38"/>
  <c r="E33" i="16"/>
  <c r="F25" i="119"/>
  <c r="I20" i="4" l="1"/>
  <c r="F8" i="4" s="1"/>
  <c r="C33" i="16"/>
  <c r="G74" i="17"/>
</calcChain>
</file>

<file path=xl/sharedStrings.xml><?xml version="1.0" encoding="utf-8"?>
<sst xmlns="http://schemas.openxmlformats.org/spreadsheetml/2006/main" count="1164" uniqueCount="591">
  <si>
    <t>項　　　　目</t>
    <rPh sb="0" eb="6">
      <t>コウモク</t>
    </rPh>
    <phoneticPr fontId="2"/>
  </si>
  <si>
    <t>予　算　額</t>
    <rPh sb="0" eb="5">
      <t>ヨサンガク</t>
    </rPh>
    <phoneticPr fontId="2"/>
  </si>
  <si>
    <t>前年度予算額</t>
    <rPh sb="0" eb="3">
      <t>ゼンネンド</t>
    </rPh>
    <rPh sb="3" eb="6">
      <t>ヨサンガク</t>
    </rPh>
    <phoneticPr fontId="2"/>
  </si>
  <si>
    <t>前年度決算額</t>
    <rPh sb="0" eb="3">
      <t>ゼンネンド</t>
    </rPh>
    <rPh sb="3" eb="6">
      <t>ケッサンガク</t>
    </rPh>
    <phoneticPr fontId="2"/>
  </si>
  <si>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</si>
  <si>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</si>
  <si>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</si>
  <si>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</si>
  <si>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</si>
  <si>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</si>
  <si>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</si>
  <si>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</si>
  <si>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</si>
  <si>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</si>
  <si>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</si>
  <si>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</si>
  <si>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</si>
  <si>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</si>
  <si>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支出計</t>
    <rPh sb="0" eb="2">
      <t>シシュツ</t>
    </rPh>
    <rPh sb="2" eb="3">
      <t>ケイ</t>
    </rPh>
    <phoneticPr fontId="2"/>
  </si>
  <si>
    <t>収支差額</t>
    <rPh sb="0" eb="2">
      <t>シュウシ</t>
    </rPh>
    <rPh sb="2" eb="4">
      <t>サガク</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</si>
  <si>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</si>
  <si>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</si>
  <si>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</si>
  <si>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</si>
  <si>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</si>
  <si>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</si>
  <si>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</si>
  <si>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</si>
  <si>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</si>
  <si>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</si>
  <si>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小　　　　計</t>
    <rPh sb="1" eb="2">
      <t>ショウ</t>
    </rPh>
    <rPh sb="6" eb="7">
      <t>ショウケイ</t>
    </rPh>
    <phoneticPr fontId="2"/>
  </si>
  <si>
    <t>　合　　　　計</t>
    <rPh sb="1" eb="2">
      <t>ゴウ</t>
    </rPh>
    <rPh sb="6" eb="7">
      <t>ショウケイ</t>
    </rPh>
    <phoneticPr fontId="2"/>
  </si>
  <si>
    <t>相　見　積　企　業</t>
  </si>
  <si>
    <t>見積№</t>
  </si>
  <si>
    <t>企　業　名</t>
  </si>
  <si>
    <t>金  額</t>
  </si>
  <si>
    <t>合計金額</t>
    <rPh sb="2" eb="4">
      <t>キンガク</t>
    </rPh>
    <phoneticPr fontId="2"/>
  </si>
  <si>
    <t>振込口座名義</t>
    <rPh sb="0" eb="6">
      <t>フリコミコウザメイギ</t>
    </rPh>
    <phoneticPr fontId="2"/>
  </si>
  <si>
    <t>支払銀行・支店名</t>
    <rPh sb="0" eb="2">
      <t>シハライ</t>
    </rPh>
    <rPh sb="2" eb="4">
      <t>ギンコウ</t>
    </rPh>
    <phoneticPr fontId="2"/>
  </si>
  <si>
    <t>振込手数料</t>
    <rPh sb="0" eb="2">
      <t>フリコミ</t>
    </rPh>
    <rPh sb="2" eb="5">
      <t>テスウリョウ</t>
    </rPh>
    <phoneticPr fontId="2"/>
  </si>
  <si>
    <t>（普・当）</t>
  </si>
  <si>
    <t>合計金額</t>
    <rPh sb="0" eb="4">
      <t>ゴウケイキンガク</t>
    </rPh>
    <phoneticPr fontId="2"/>
  </si>
  <si>
    <t>決　算　額</t>
    <rPh sb="0" eb="5">
      <t>ケッサンガク</t>
    </rPh>
    <phoneticPr fontId="2"/>
  </si>
  <si>
    <t>差　　　異</t>
    <rPh sb="0" eb="5">
      <t>サイ</t>
    </rPh>
    <phoneticPr fontId="2"/>
  </si>
  <si>
    <t>（決算用）</t>
    <rPh sb="1" eb="3">
      <t>ケッサン</t>
    </rPh>
    <rPh sb="3" eb="4">
      <t>ヨウ</t>
    </rPh>
    <phoneticPr fontId="2"/>
  </si>
  <si>
    <t>差　　　　異</t>
    <rPh sb="0" eb="6">
      <t>サイ</t>
    </rPh>
    <phoneticPr fontId="2"/>
  </si>
  <si>
    <t>（決算用）</t>
    <rPh sb="1" eb="4">
      <t>ケッサンヨウ</t>
    </rPh>
    <phoneticPr fontId="2"/>
  </si>
  <si>
    <t>様式2</t>
    <rPh sb="0" eb="2">
      <t>ヨウシキ</t>
    </rPh>
    <phoneticPr fontId="2"/>
  </si>
  <si>
    <t>様式14</t>
    <rPh sb="0" eb="2">
      <t>ヨウシキ</t>
    </rPh>
    <phoneticPr fontId="2"/>
  </si>
  <si>
    <t>様式15</t>
    <rPh sb="0" eb="2">
      <t>ヨウシキ</t>
    </rPh>
    <phoneticPr fontId="2"/>
  </si>
  <si>
    <t>様式42</t>
    <rPh sb="0" eb="2">
      <t>ヨウシキ</t>
    </rPh>
    <phoneticPr fontId="2"/>
  </si>
  <si>
    <t>預り金明細書</t>
    <rPh sb="0" eb="1">
      <t>アズカ</t>
    </rPh>
    <rPh sb="2" eb="3">
      <t>キン</t>
    </rPh>
    <rPh sb="3" eb="6">
      <t>メイサイショ</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</si>
  <si>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</si>
  <si>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</si>
  <si>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</si>
  <si>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</si>
  <si>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</si>
  <si>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</si>
  <si>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</si>
  <si>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様式41</t>
    <rPh sb="0" eb="2">
      <t>ヨウシキ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</si>
  <si>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</si>
  <si>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</si>
  <si>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</si>
  <si>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</si>
  <si>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</si>
  <si>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収益計</t>
    <rPh sb="0" eb="2">
      <t>シュウエキ</t>
    </rPh>
    <rPh sb="2" eb="3">
      <t>ケイ</t>
    </rPh>
    <phoneticPr fontId="2"/>
  </si>
  <si>
    <t>収益費用明細書</t>
    <rPh sb="1" eb="2">
      <t>エキ</t>
    </rPh>
    <rPh sb="2" eb="4">
      <t>ヒヨウ</t>
    </rPh>
    <phoneticPr fontId="2"/>
  </si>
  <si>
    <t>登録料収益</t>
    <rPh sb="0" eb="3">
      <t>トウロクリョウ</t>
    </rPh>
    <rPh sb="3" eb="5">
      <t>シュウエキ</t>
    </rPh>
    <phoneticPr fontId="2"/>
  </si>
  <si>
    <t>寄付金収益</t>
    <rPh sb="0" eb="3">
      <t>キフキン</t>
    </rPh>
    <rPh sb="3" eb="5">
      <t>シュウエキ</t>
    </rPh>
    <phoneticPr fontId="2"/>
  </si>
  <si>
    <t>補助金</t>
    <rPh sb="0" eb="3">
      <t>ホジョキン</t>
    </rPh>
    <phoneticPr fontId="2"/>
  </si>
  <si>
    <t>助成金</t>
    <rPh sb="0" eb="3">
      <t>ジョセイキン</t>
    </rPh>
    <phoneticPr fontId="2"/>
  </si>
  <si>
    <t>広告料収益</t>
    <rPh sb="0" eb="3">
      <t>コウコクリョウ</t>
    </rPh>
    <rPh sb="3" eb="5">
      <t>シュウエキ</t>
    </rPh>
    <phoneticPr fontId="2"/>
  </si>
  <si>
    <t>販売収益</t>
    <rPh sb="0" eb="2">
      <t>ハンバイ</t>
    </rPh>
    <rPh sb="2" eb="4">
      <t>シュウエキ</t>
    </rPh>
    <phoneticPr fontId="2"/>
  </si>
  <si>
    <t>事業繰入金</t>
    <rPh sb="0" eb="2">
      <t>ジギョウ</t>
    </rPh>
    <rPh sb="2" eb="4">
      <t>クリイレ</t>
    </rPh>
    <rPh sb="4" eb="5">
      <t>キン</t>
    </rPh>
    <phoneticPr fontId="2"/>
  </si>
  <si>
    <t>雑収益</t>
    <rPh sb="0" eb="3">
      <t>ザツシュウエキ</t>
    </rPh>
    <phoneticPr fontId="2"/>
  </si>
  <si>
    <t>１．収益の部</t>
    <rPh sb="2" eb="4">
      <t>シュウエキ</t>
    </rPh>
    <rPh sb="5" eb="6">
      <t>ブ</t>
    </rPh>
    <phoneticPr fontId="2"/>
  </si>
  <si>
    <t>２．費用の部</t>
    <rPh sb="2" eb="4">
      <t>ヒヨウ</t>
    </rPh>
    <rPh sb="5" eb="6">
      <t>ブ</t>
    </rPh>
    <phoneticPr fontId="2"/>
  </si>
  <si>
    <t>費用計</t>
    <rPh sb="0" eb="2">
      <t>ヒヨウ</t>
    </rPh>
    <rPh sb="2" eb="3">
      <t>ケイ</t>
    </rPh>
    <phoneticPr fontId="2"/>
  </si>
  <si>
    <t>様式名称</t>
    <rPh sb="0" eb="2">
      <t>ヨウシキ</t>
    </rPh>
    <rPh sb="2" eb="4">
      <t>メイショウ</t>
    </rPh>
    <phoneticPr fontId="2"/>
  </si>
  <si>
    <t>摘　　　　　要</t>
    <rPh sb="0" eb="1">
      <t>テキ</t>
    </rPh>
    <rPh sb="6" eb="7">
      <t>ヨウ</t>
    </rPh>
    <phoneticPr fontId="2"/>
  </si>
  <si>
    <t>事業名称：</t>
    <rPh sb="0" eb="2">
      <t>ジギョウ</t>
    </rPh>
    <rPh sb="2" eb="4">
      <t>メイショウ</t>
    </rPh>
    <phoneticPr fontId="2"/>
  </si>
  <si>
    <t>勘定科目</t>
    <rPh sb="0" eb="2">
      <t>カンジョウ</t>
    </rPh>
    <rPh sb="2" eb="4">
      <t>カモク</t>
    </rPh>
    <phoneticPr fontId="2"/>
  </si>
  <si>
    <t>渉外費</t>
    <rPh sb="0" eb="3">
      <t>ショウガイヒ</t>
    </rPh>
    <phoneticPr fontId="2"/>
  </si>
  <si>
    <t>　※内税にて全て記載して下さい。</t>
    <rPh sb="2" eb="4">
      <t>ウチゼイ</t>
    </rPh>
    <rPh sb="6" eb="7">
      <t>スベ</t>
    </rPh>
    <rPh sb="8" eb="10">
      <t>キサイ</t>
    </rPh>
    <rPh sb="12" eb="13">
      <t>クダ</t>
    </rPh>
    <phoneticPr fontId="2"/>
  </si>
  <si>
    <t>様式1</t>
    <rPh sb="0" eb="2">
      <t>ヨウシキ</t>
    </rPh>
    <phoneticPr fontId="2"/>
  </si>
  <si>
    <t>様式3</t>
    <rPh sb="0" eb="2">
      <t>ヨウシキ</t>
    </rPh>
    <phoneticPr fontId="2"/>
  </si>
  <si>
    <t>委員会年間事業予算管理表</t>
  </si>
  <si>
    <t>様式4</t>
    <rPh sb="0" eb="2">
      <t>ヨウシキ</t>
    </rPh>
    <phoneticPr fontId="2"/>
  </si>
  <si>
    <t>事業費（仮）決定通知書</t>
  </si>
  <si>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</si>
  <si>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</si>
  <si>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</si>
  <si>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</si>
  <si>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</si>
  <si>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</si>
  <si>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</si>
  <si>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</si>
  <si>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</si>
  <si>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</si>
  <si>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</si>
  <si>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</si>
  <si>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</si>
  <si>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</si>
  <si>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</si>
  <si>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</si>
  <si>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</si>
  <si>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</si>
  <si>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</si>
  <si>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</si>
  <si>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</si>
  <si>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</si>
  <si>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</si>
  <si>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</si>
  <si>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2"/>
  </si>
  <si>
    <t>消費税等計算シート</t>
  </si>
  <si>
    <t>特別領収書作成申請書</t>
  </si>
  <si>
    <t>特別領収書の申請に使用</t>
    <rPh sb="0" eb="2">
      <t>トクベツ</t>
    </rPh>
    <rPh sb="2" eb="5">
      <t>リョウシュウショ</t>
    </rPh>
    <rPh sb="6" eb="8">
      <t>シンセイ</t>
    </rPh>
    <rPh sb="9" eb="11">
      <t>シヨウ</t>
    </rPh>
    <phoneticPr fontId="2"/>
  </si>
  <si>
    <t>特別領収書作成報告書</t>
  </si>
  <si>
    <t>［　様式1　］</t>
    <rPh sb="2" eb="4">
      <t>ヨウシキ</t>
    </rPh>
    <phoneticPr fontId="2"/>
  </si>
  <si>
    <t>印</t>
  </si>
  <si>
    <t>印</t>
    <rPh sb="0" eb="1">
      <t>イン</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</si>
  <si>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</si>
  <si>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</si>
  <si>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</si>
  <si>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</si>
  <si>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</si>
  <si>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支払内容（科目・細目）</t>
    <rPh sb="5" eb="7">
      <t>カモク</t>
    </rPh>
    <rPh sb="8" eb="10">
      <t>サイモク</t>
    </rPh>
    <phoneticPr fontId="2"/>
  </si>
  <si>
    <t>金額</t>
    <phoneticPr fontId="2"/>
  </si>
  <si>
    <t>協賛団体（企業）</t>
    <rPh sb="0" eb="2">
      <t>キョウサン</t>
    </rPh>
    <rPh sb="2" eb="4">
      <t>ダンタイ</t>
    </rPh>
    <rPh sb="5" eb="7">
      <t>キギョウ</t>
    </rPh>
    <phoneticPr fontId="2"/>
  </si>
  <si>
    <t>担当部署名</t>
    <rPh sb="0" eb="2">
      <t>タントウ</t>
    </rPh>
    <rPh sb="2" eb="3">
      <t>ブ</t>
    </rPh>
    <rPh sb="3" eb="5">
      <t>ショメイ</t>
    </rPh>
    <phoneticPr fontId="2"/>
  </si>
  <si>
    <t>摘要</t>
    <rPh sb="0" eb="2">
      <t>テキヨウ</t>
    </rPh>
    <phoneticPr fontId="2"/>
  </si>
  <si>
    <t>有・無</t>
    <rPh sb="0" eb="1">
      <t>ア</t>
    </rPh>
    <rPh sb="2" eb="3">
      <t>ナ</t>
    </rPh>
    <phoneticPr fontId="2"/>
  </si>
  <si>
    <t>　　　　　　　　　実績を記入してください。</t>
    <rPh sb="9" eb="11">
      <t>ジッセキ</t>
    </rPh>
    <rPh sb="12" eb="14">
      <t>キニュウ</t>
    </rPh>
    <phoneticPr fontId="2"/>
  </si>
  <si>
    <t>事　業　名　称：</t>
    <rPh sb="0" eb="1">
      <t>コト</t>
    </rPh>
    <rPh sb="2" eb="3">
      <t>ギョウ</t>
    </rPh>
    <rPh sb="4" eb="5">
      <t>ナ</t>
    </rPh>
    <rPh sb="6" eb="7">
      <t>ショウ</t>
    </rPh>
    <phoneticPr fontId="2"/>
  </si>
  <si>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2"/>
  </si>
  <si>
    <t>氏　　名</t>
    <rPh sb="0" eb="1">
      <t>シ</t>
    </rPh>
    <rPh sb="3" eb="4">
      <t>メイ</t>
    </rPh>
    <phoneticPr fontId="2"/>
  </si>
  <si>
    <t>委員会役職</t>
    <rPh sb="0" eb="3">
      <t>イインカイ</t>
    </rPh>
    <rPh sb="3" eb="5">
      <t>ヤクショク</t>
    </rPh>
    <phoneticPr fontId="2"/>
  </si>
  <si>
    <t>勤務先</t>
    <rPh sb="0" eb="3">
      <t>キンムサキ</t>
    </rPh>
    <phoneticPr fontId="2"/>
  </si>
  <si>
    <t>勤務先役職</t>
    <rPh sb="0" eb="3">
      <t>キンムサキ</t>
    </rPh>
    <rPh sb="3" eb="5">
      <t>ヤクショク</t>
    </rPh>
    <phoneticPr fontId="2"/>
  </si>
  <si>
    <t>住　　所</t>
    <rPh sb="0" eb="1">
      <t>ジュウ</t>
    </rPh>
    <rPh sb="3" eb="4">
      <t>トコロ</t>
    </rPh>
    <phoneticPr fontId="2"/>
  </si>
  <si>
    <t>電　　話</t>
    <rPh sb="0" eb="1">
      <t>デン</t>
    </rPh>
    <rPh sb="3" eb="4">
      <t>ハナシ</t>
    </rPh>
    <phoneticPr fontId="2"/>
  </si>
  <si>
    <t>ＦＡＸ</t>
  </si>
  <si>
    <t>協 賛 に 関 す る 覚 書</t>
  </si>
  <si>
    <t>収入
印紙</t>
    <rPh sb="0" eb="2">
      <t>シュウニュウ</t>
    </rPh>
    <rPh sb="3" eb="5">
      <t>インシ</t>
    </rPh>
    <phoneticPr fontId="2"/>
  </si>
  <si>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</si>
  <si>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</si>
  <si>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</si>
  <si>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</si>
  <si>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</si>
  <si>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</si>
  <si>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</si>
  <si>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</si>
  <si>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</si>
  <si>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</si>
  <si>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</si>
  <si>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</si>
  <si>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</si>
  <si>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</si>
  <si>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</si>
  <si>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</si>
  <si>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2"/>
  </si>
  <si>
    <t>　　　　　　　　　　　　　　　　（甲）</t>
  </si>
  <si>
    <t>　　　　　　　　　　　　　　　　（乙）</t>
  </si>
  <si>
    <t>記</t>
  </si>
  <si>
    <t xml:space="preserve"> </t>
    <phoneticPr fontId="2"/>
  </si>
  <si>
    <t>　</t>
    <phoneticPr fontId="2"/>
  </si>
  <si>
    <t>口座番号</t>
    <rPh sb="0" eb="2">
      <t>コウザ</t>
    </rPh>
    <rPh sb="2" eb="4">
      <t>バンゴウ</t>
    </rPh>
    <phoneticPr fontId="2"/>
  </si>
  <si>
    <t>)</t>
  </si>
  <si>
    <t>企画・演出費</t>
    <rPh sb="0" eb="2">
      <t>キカク</t>
    </rPh>
    <rPh sb="3" eb="5">
      <t>エンシュツ</t>
    </rPh>
    <rPh sb="5" eb="6">
      <t>ヒ</t>
    </rPh>
    <phoneticPr fontId="2"/>
  </si>
  <si>
    <t>（単位　：　円）</t>
    <rPh sb="1" eb="3">
      <t>タンイ</t>
    </rPh>
    <rPh sb="6" eb="7">
      <t>エン</t>
    </rPh>
    <phoneticPr fontId="2"/>
  </si>
  <si>
    <t>②　　協　賛　金　：</t>
    <phoneticPr fontId="2"/>
  </si>
  <si>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2"/>
  </si>
  <si>
    <t>デ</t>
    <phoneticPr fontId="2"/>
  </si>
  <si>
    <t>紙</t>
    <rPh sb="0" eb="1">
      <t>カミ</t>
    </rPh>
    <phoneticPr fontId="2"/>
  </si>
  <si>
    <t>○</t>
    <phoneticPr fontId="2"/>
  </si>
  <si>
    <t>◎</t>
    <phoneticPr fontId="2"/>
  </si>
  <si>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2"/>
  </si>
  <si>
    <t>－</t>
    <phoneticPr fontId="2"/>
  </si>
  <si>
    <t>様式
番号</t>
    <rPh sb="0" eb="2">
      <t>ヨウシキ</t>
    </rPh>
    <rPh sb="3" eb="5">
      <t>バンゴウ</t>
    </rPh>
    <phoneticPr fontId="2"/>
  </si>
  <si>
    <t>報酬明細書</t>
    <rPh sb="4" eb="5">
      <t>ショ</t>
    </rPh>
    <phoneticPr fontId="2"/>
  </si>
  <si>
    <t>収益費用明細書（決算用）</t>
    <rPh sb="1" eb="2">
      <t>エキ</t>
    </rPh>
    <rPh sb="2" eb="4">
      <t>ヒヨウ</t>
    </rPh>
    <rPh sb="8" eb="11">
      <t>ケッサンヨウ</t>
    </rPh>
    <phoneticPr fontId="2"/>
  </si>
  <si>
    <t>源泉徴収が発生する場合に必要</t>
    <rPh sb="9" eb="11">
      <t>バアイ</t>
    </rPh>
    <phoneticPr fontId="2"/>
  </si>
  <si>
    <t>仮払いを受けたときの精算書</t>
    <rPh sb="0" eb="2">
      <t>カリバラ</t>
    </rPh>
    <rPh sb="4" eb="5">
      <t>ウ</t>
    </rPh>
    <rPh sb="10" eb="13">
      <t>セイサンショ</t>
    </rPh>
    <phoneticPr fontId="2"/>
  </si>
  <si>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2"/>
  </si>
  <si>
    <t>協賛物品</t>
    <rPh sb="0" eb="2">
      <t>キョウサン</t>
    </rPh>
    <rPh sb="2" eb="4">
      <t>ブッピン</t>
    </rPh>
    <phoneticPr fontId="2"/>
  </si>
  <si>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2"/>
  </si>
  <si>
    <t>年　　　月　　　日</t>
    <rPh sb="0" eb="1">
      <t>ネン</t>
    </rPh>
    <rPh sb="4" eb="5">
      <t>ガツ</t>
    </rPh>
    <rPh sb="8" eb="9">
      <t>ニチ</t>
    </rPh>
    <phoneticPr fontId="2"/>
  </si>
  <si>
    <t>預り金がある場合に使用</t>
    <rPh sb="0" eb="1">
      <t>アズカ</t>
    </rPh>
    <rPh sb="2" eb="3">
      <t>キン</t>
    </rPh>
    <rPh sb="6" eb="8">
      <t>バアイ</t>
    </rPh>
    <rPh sb="9" eb="11">
      <t>シヨウ</t>
    </rPh>
    <phoneticPr fontId="2"/>
  </si>
  <si>
    <t>事業費を使用しない場合は、作成不要</t>
    <rPh sb="0" eb="3">
      <t>ジギョウヒ</t>
    </rPh>
    <rPh sb="4" eb="6">
      <t>シヨウ</t>
    </rPh>
    <rPh sb="9" eb="11">
      <t>バアイ</t>
    </rPh>
    <rPh sb="13" eb="15">
      <t>サクセイ</t>
    </rPh>
    <rPh sb="15" eb="17">
      <t>フヨウ</t>
    </rPh>
    <phoneticPr fontId="2"/>
  </si>
  <si>
    <t>講師等出演依頼承諾書</t>
    <rPh sb="0" eb="2">
      <t>コウシ</t>
    </rPh>
    <rPh sb="2" eb="3">
      <t>トウ</t>
    </rPh>
    <rPh sb="3" eb="5">
      <t>シュツエン</t>
    </rPh>
    <rPh sb="5" eb="7">
      <t>イライ</t>
    </rPh>
    <rPh sb="7" eb="10">
      <t>ショウダクショ</t>
    </rPh>
    <phoneticPr fontId="2"/>
  </si>
  <si>
    <t>決算額(①+②+③+④)</t>
    <rPh sb="0" eb="3">
      <t>ケッサンガク</t>
    </rPh>
    <phoneticPr fontId="2"/>
  </si>
  <si>
    <t>非課税収益②</t>
    <rPh sb="0" eb="3">
      <t>ヒカゼイ</t>
    </rPh>
    <rPh sb="3" eb="5">
      <t>シュウエキ</t>
    </rPh>
    <phoneticPr fontId="2"/>
  </si>
  <si>
    <t>特定収益③</t>
    <rPh sb="0" eb="2">
      <t>トクテイ</t>
    </rPh>
    <rPh sb="2" eb="4">
      <t>シュウエキ</t>
    </rPh>
    <phoneticPr fontId="2"/>
  </si>
  <si>
    <t>その他収益④</t>
    <rPh sb="0" eb="3">
      <t>ソノタ</t>
    </rPh>
    <rPh sb="3" eb="5">
      <t>シュウエキ</t>
    </rPh>
    <phoneticPr fontId="2"/>
  </si>
  <si>
    <t>決算額(①+②)</t>
    <rPh sb="0" eb="3">
      <t>ケッサンガク</t>
    </rPh>
    <phoneticPr fontId="2"/>
  </si>
  <si>
    <t>非課税その他②</t>
    <rPh sb="0" eb="3">
      <t>ヒカゼイ</t>
    </rPh>
    <rPh sb="3" eb="6">
      <t>ソノタ</t>
    </rPh>
    <phoneticPr fontId="2"/>
  </si>
  <si>
    <t>■収　　 支 　　差　 　額</t>
    <rPh sb="1" eb="2">
      <t>オサム</t>
    </rPh>
    <rPh sb="5" eb="6">
      <t>シ</t>
    </rPh>
    <rPh sb="9" eb="10">
      <t>サ</t>
    </rPh>
    <rPh sb="13" eb="14">
      <t>ガク</t>
    </rPh>
    <phoneticPr fontId="2"/>
  </si>
  <si>
    <t>１．個人契約</t>
  </si>
  <si>
    <t>住所</t>
    <rPh sb="0" eb="2">
      <t>ジュウショ</t>
    </rPh>
    <phoneticPr fontId="2"/>
  </si>
  <si>
    <t>署名捺印</t>
    <rPh sb="0" eb="2">
      <t>ショメイ</t>
    </rPh>
    <rPh sb="2" eb="4">
      <t>ナツイン</t>
    </rPh>
    <phoneticPr fontId="2"/>
  </si>
  <si>
    <t>　　　　　講師等出演依頼承諾書</t>
    <rPh sb="12" eb="13">
      <t>ショウ</t>
    </rPh>
    <rPh sb="13" eb="14">
      <t>ダク</t>
    </rPh>
    <rPh sb="14" eb="15">
      <t>ショ</t>
    </rPh>
    <phoneticPr fontId="2"/>
  </si>
  <si>
    <t>印紙貼付欄</t>
    <rPh sb="0" eb="2">
      <t>インシ</t>
    </rPh>
    <rPh sb="2" eb="3">
      <t>ハ</t>
    </rPh>
    <rPh sb="3" eb="4">
      <t>ツ</t>
    </rPh>
    <rPh sb="4" eb="5">
      <t>ラン</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</si>
  <si>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</si>
  <si>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</si>
  <si>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貼付収入印紙一覧表</t>
    <rPh sb="0" eb="2">
      <t>ハリツケ</t>
    </rPh>
    <rPh sb="2" eb="4">
      <t>シュウニュウ</t>
    </rPh>
    <rPh sb="4" eb="6">
      <t>インシ</t>
    </rPh>
    <rPh sb="6" eb="8">
      <t>イチラン</t>
    </rPh>
    <rPh sb="8" eb="9">
      <t>ヒョウ</t>
    </rPh>
    <phoneticPr fontId="2"/>
  </si>
  <si>
    <t>注！！</t>
    <rPh sb="0" eb="1">
      <t>チュウ</t>
    </rPh>
    <phoneticPr fontId="2"/>
  </si>
  <si>
    <t>差引手取支給額</t>
    <rPh sb="0" eb="2">
      <t>サシヒキ</t>
    </rPh>
    <rPh sb="2" eb="4">
      <t>テド</t>
    </rPh>
    <rPh sb="4" eb="6">
      <t>シキュウ</t>
    </rPh>
    <rPh sb="6" eb="7">
      <t>ガク</t>
    </rPh>
    <phoneticPr fontId="2"/>
  </si>
  <si>
    <t>ⅰ.謝礼金（消費税込支払金額）</t>
    <rPh sb="6" eb="8">
      <t>ショウヒ</t>
    </rPh>
    <rPh sb="8" eb="10">
      <t>ゼイコミ</t>
    </rPh>
    <rPh sb="10" eb="12">
      <t>シハライ</t>
    </rPh>
    <rPh sb="12" eb="14">
      <t>キンガク</t>
    </rPh>
    <phoneticPr fontId="2"/>
  </si>
  <si>
    <t>計算結果が謝礼金等内訳に自動的に反映されます。</t>
  </si>
  <si>
    <t>200円</t>
    <rPh sb="3" eb="4">
      <t>エン</t>
    </rPh>
    <phoneticPr fontId="2"/>
  </si>
  <si>
    <t>400円</t>
    <rPh sb="3" eb="4">
      <t>エン</t>
    </rPh>
    <phoneticPr fontId="2"/>
  </si>
  <si>
    <t>1,000円</t>
    <rPh sb="5" eb="6">
      <t>エン</t>
    </rPh>
    <phoneticPr fontId="2"/>
  </si>
  <si>
    <t>2,000円</t>
    <rPh sb="5" eb="6">
      <t>エン</t>
    </rPh>
    <phoneticPr fontId="2"/>
  </si>
  <si>
    <t>支払金額</t>
    <rPh sb="0" eb="2">
      <t>シハライ</t>
    </rPh>
    <rPh sb="2" eb="4">
      <t>キンガク</t>
    </rPh>
    <phoneticPr fontId="2"/>
  </si>
  <si>
    <t>事業会計関連様式</t>
    <rPh sb="0" eb="2">
      <t>ジギョウ</t>
    </rPh>
    <rPh sb="2" eb="4">
      <t>カイケイ</t>
    </rPh>
    <rPh sb="4" eb="8">
      <t>カンレンヨウシキ</t>
    </rPh>
    <phoneticPr fontId="2"/>
  </si>
  <si>
    <t>－</t>
    <phoneticPr fontId="2"/>
  </si>
  <si>
    <t>○</t>
    <phoneticPr fontId="2"/>
  </si>
  <si>
    <t>○</t>
    <phoneticPr fontId="2"/>
  </si>
  <si>
    <t>－</t>
    <phoneticPr fontId="2"/>
  </si>
  <si>
    <t>協賛金等導入の場合に必要</t>
    <rPh sb="0" eb="3">
      <t>キョウサンキン</t>
    </rPh>
    <rPh sb="3" eb="4">
      <t>トウ</t>
    </rPh>
    <rPh sb="4" eb="6">
      <t>ドウニュウ</t>
    </rPh>
    <rPh sb="7" eb="9">
      <t>バアイ</t>
    </rPh>
    <rPh sb="10" eb="12">
      <t>ヒツヨウ</t>
    </rPh>
    <phoneticPr fontId="2"/>
  </si>
  <si>
    <t>様式9</t>
    <rPh sb="0" eb="2">
      <t>ヨウシキ</t>
    </rPh>
    <phoneticPr fontId="2"/>
  </si>
  <si>
    <t>様式11</t>
    <rPh sb="0" eb="2">
      <t>ヨウシキ</t>
    </rPh>
    <phoneticPr fontId="2"/>
  </si>
  <si>
    <t>様式12</t>
    <rPh sb="0" eb="2">
      <t>ヨウシキ</t>
    </rPh>
    <phoneticPr fontId="2"/>
  </si>
  <si>
    <t>差異発生理由書</t>
    <phoneticPr fontId="2"/>
  </si>
  <si>
    <t>事業終了後、事業支払申請関連様式と請求書を事務局に提出</t>
    <rPh sb="6" eb="10">
      <t>ジギョウシハラ</t>
    </rPh>
    <rPh sb="10" eb="14">
      <t>シンセイカンレン</t>
    </rPh>
    <rPh sb="14" eb="16">
      <t>ヨウシキ</t>
    </rPh>
    <phoneticPr fontId="2"/>
  </si>
  <si>
    <t>様式13</t>
    <rPh sb="0" eb="2">
      <t>ヨウシキ</t>
    </rPh>
    <phoneticPr fontId="2"/>
  </si>
  <si>
    <t>修正・補正収支予算書</t>
    <rPh sb="3" eb="5">
      <t>ホセイ</t>
    </rPh>
    <phoneticPr fontId="2"/>
  </si>
  <si>
    <t>修正予算ならびに補正予算をする場合に使用</t>
    <rPh sb="0" eb="4">
      <t>シュウセイヨサン</t>
    </rPh>
    <rPh sb="8" eb="12">
      <t>ホセイヨサン</t>
    </rPh>
    <rPh sb="15" eb="17">
      <t>バアイ</t>
    </rPh>
    <rPh sb="18" eb="20">
      <t>シヨウ</t>
    </rPh>
    <phoneticPr fontId="26"/>
  </si>
  <si>
    <t>収益費用明細書（修正・補正用）</t>
    <rPh sb="11" eb="13">
      <t>ホセイ</t>
    </rPh>
    <rPh sb="13" eb="14">
      <t>ヨウ</t>
    </rPh>
    <phoneticPr fontId="2"/>
  </si>
  <si>
    <t>－</t>
    <phoneticPr fontId="2"/>
  </si>
  <si>
    <t>◎</t>
    <phoneticPr fontId="2"/>
  </si>
  <si>
    <t>特別領収書関連様式</t>
    <rPh sb="0" eb="5">
      <t>トクベツリョウシュウショ</t>
    </rPh>
    <rPh sb="5" eb="7">
      <t>カンレン</t>
    </rPh>
    <rPh sb="7" eb="9">
      <t>ヨウシキ</t>
    </rPh>
    <phoneticPr fontId="2"/>
  </si>
  <si>
    <t>様式21</t>
    <rPh sb="0" eb="2">
      <t>ヨウシキ</t>
    </rPh>
    <phoneticPr fontId="2"/>
  </si>
  <si>
    <t>様式22</t>
    <rPh sb="0" eb="2">
      <t>ヨウシキ</t>
    </rPh>
    <phoneticPr fontId="2"/>
  </si>
  <si>
    <t>様式23</t>
    <rPh sb="0" eb="2">
      <t>ヨウシキ</t>
    </rPh>
    <phoneticPr fontId="2"/>
  </si>
  <si>
    <t>事業費支払申請関連様式</t>
    <rPh sb="0" eb="2">
      <t>ジギョウ</t>
    </rPh>
    <rPh sb="2" eb="3">
      <t>ヒ</t>
    </rPh>
    <rPh sb="3" eb="5">
      <t>シハラ</t>
    </rPh>
    <rPh sb="5" eb="7">
      <t>シンセイ</t>
    </rPh>
    <rPh sb="7" eb="11">
      <t>カンレンヨウシキ</t>
    </rPh>
    <phoneticPr fontId="2"/>
  </si>
  <si>
    <t>様式31</t>
    <rPh sb="0" eb="2">
      <t>ヨウシキ</t>
    </rPh>
    <phoneticPr fontId="2"/>
  </si>
  <si>
    <t>様式32</t>
    <rPh sb="0" eb="2">
      <t>ヨウシキ</t>
    </rPh>
    <phoneticPr fontId="2"/>
  </si>
  <si>
    <t>様式33</t>
    <rPh sb="0" eb="2">
      <t>ヨウシキ</t>
    </rPh>
    <phoneticPr fontId="2"/>
  </si>
  <si>
    <t>事業費支払管理書</t>
    <rPh sb="0" eb="5">
      <t>ジギョウヒシハラ</t>
    </rPh>
    <rPh sb="5" eb="7">
      <t>カンリショ</t>
    </rPh>
    <rPh sb="7" eb="8">
      <t>ショ</t>
    </rPh>
    <phoneticPr fontId="26"/>
  </si>
  <si>
    <t>委員会会計関連様式</t>
    <rPh sb="0" eb="3">
      <t>イインカイ</t>
    </rPh>
    <rPh sb="3" eb="5">
      <t>カイケイ</t>
    </rPh>
    <rPh sb="5" eb="9">
      <t>カンレンヨウシキ</t>
    </rPh>
    <phoneticPr fontId="2"/>
  </si>
  <si>
    <t>地区・ブロック関連様式</t>
    <rPh sb="0" eb="2">
      <t>チク</t>
    </rPh>
    <rPh sb="7" eb="11">
      <t>カンレンヨウシキ</t>
    </rPh>
    <phoneticPr fontId="2"/>
  </si>
  <si>
    <t>様式51</t>
    <rPh sb="0" eb="2">
      <t>ヨウシキ</t>
    </rPh>
    <phoneticPr fontId="2"/>
  </si>
  <si>
    <t>様式52</t>
    <rPh sb="0" eb="2">
      <t>ヨウシキ</t>
    </rPh>
    <phoneticPr fontId="2"/>
  </si>
  <si>
    <t>様式53</t>
    <rPh sb="0" eb="2">
      <t>ヨウシキ</t>
    </rPh>
    <phoneticPr fontId="2"/>
  </si>
  <si>
    <t>様式54</t>
    <rPh sb="0" eb="2">
      <t>ヨウシキ</t>
    </rPh>
    <phoneticPr fontId="2"/>
  </si>
  <si>
    <t>参考資料</t>
    <rPh sb="0" eb="4">
      <t>サンコウシリョウ</t>
    </rPh>
    <phoneticPr fontId="2"/>
  </si>
  <si>
    <t>[様式3]</t>
    <rPh sb="1" eb="3">
      <t>ヨウシキ</t>
    </rPh>
    <phoneticPr fontId="2"/>
  </si>
  <si>
    <t>[様式11]</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</si>
  <si>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7"/>
  </si>
  <si>
    <t>見積NO。から見積書にリンクさせてください。
※その他注意事項については（５）「見積書の取得について」を参照してください。</t>
    <phoneticPr fontId="27"/>
  </si>
  <si>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</si>
  <si>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</si>
  <si>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</si>
  <si>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7"/>
  </si>
  <si>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7"/>
  </si>
  <si>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7"/>
  </si>
  <si>
    <t>事業用口座の資金の流れを記載</t>
    <rPh sb="0" eb="3">
      <t>ジギョウヨウ</t>
    </rPh>
    <rPh sb="3" eb="5">
      <t>コウザ</t>
    </rPh>
    <rPh sb="6" eb="8">
      <t>シキン</t>
    </rPh>
    <rPh sb="9" eb="10">
      <t>ナガ</t>
    </rPh>
    <rPh sb="12" eb="14">
      <t>キサイ</t>
    </rPh>
    <phoneticPr fontId="27"/>
  </si>
  <si>
    <t>決算時必要資料</t>
    <rPh sb="0" eb="3">
      <t>ケッサンジ</t>
    </rPh>
    <rPh sb="3" eb="7">
      <t>ヒツヨウシリョウ</t>
    </rPh>
    <phoneticPr fontId="2"/>
  </si>
  <si>
    <t>預金通帳のコピー</t>
    <rPh sb="0" eb="4">
      <t>ヨキンツウチョウ</t>
    </rPh>
    <phoneticPr fontId="27"/>
  </si>
  <si>
    <t>請求書・領収書</t>
    <rPh sb="0" eb="3">
      <t>セイキュウショ</t>
    </rPh>
    <rPh sb="4" eb="7">
      <t>リョウシュウショ</t>
    </rPh>
    <phoneticPr fontId="27"/>
  </si>
  <si>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7"/>
  </si>
  <si>
    <t>※事務局に申請し、発行してもらって下さい。</t>
    <phoneticPr fontId="27"/>
  </si>
  <si>
    <t>登録料領収書控</t>
    <rPh sb="0" eb="3">
      <t>トウロクリョウ</t>
    </rPh>
    <rPh sb="3" eb="6">
      <t>リョウシュウショ</t>
    </rPh>
    <rPh sb="6" eb="7">
      <t>ヒカ</t>
    </rPh>
    <phoneticPr fontId="27"/>
  </si>
  <si>
    <t>総勘定元帳</t>
    <rPh sb="0" eb="5">
      <t>ソウカ</t>
    </rPh>
    <phoneticPr fontId="2"/>
  </si>
  <si>
    <t>現金・預金のすべての金銭の動きを記載</t>
    <rPh sb="0" eb="2">
      <t>ゲンキン</t>
    </rPh>
    <rPh sb="3" eb="5">
      <t>ヨキン</t>
    </rPh>
    <rPh sb="10" eb="12">
      <t>キンセン</t>
    </rPh>
    <rPh sb="13" eb="14">
      <t>ウゴ</t>
    </rPh>
    <rPh sb="16" eb="18">
      <t>キサイ</t>
    </rPh>
    <phoneticPr fontId="2"/>
  </si>
  <si>
    <t>預金出納帳</t>
    <rPh sb="0" eb="2">
      <t>ヨキン</t>
    </rPh>
    <rPh sb="2" eb="5">
      <t>スイトウチョウ</t>
    </rPh>
    <phoneticPr fontId="27"/>
  </si>
  <si>
    <t>現金出納帳</t>
    <rPh sb="0" eb="2">
      <t>ゲンキン</t>
    </rPh>
    <rPh sb="2" eb="5">
      <t>スイトウチョウ</t>
    </rPh>
    <phoneticPr fontId="27"/>
  </si>
  <si>
    <t>手持現金の流れを記載</t>
    <rPh sb="0" eb="2">
      <t>テモ</t>
    </rPh>
    <rPh sb="2" eb="4">
      <t>ゲンキン</t>
    </rPh>
    <rPh sb="5" eb="6">
      <t>ナガ</t>
    </rPh>
    <rPh sb="8" eb="10">
      <t>キサイ</t>
    </rPh>
    <phoneticPr fontId="27"/>
  </si>
  <si>
    <t>銀行口座届出書
（協議会事務局管理用）</t>
    <rPh sb="0" eb="4">
      <t>ギンコウコウザ</t>
    </rPh>
    <rPh sb="4" eb="7">
      <t>トドケデショ</t>
    </rPh>
    <rPh sb="9" eb="12">
      <t>キョウギカイ</t>
    </rPh>
    <rPh sb="12" eb="15">
      <t>ジムキョク</t>
    </rPh>
    <rPh sb="15" eb="18">
      <t>カンリヨウ</t>
    </rPh>
    <phoneticPr fontId="2"/>
  </si>
  <si>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2"/>
  </si>
  <si>
    <t>預金出納帳</t>
    <rPh sb="0" eb="2">
      <t>ヨキン</t>
    </rPh>
    <rPh sb="2" eb="5">
      <t>スイトウ</t>
    </rPh>
    <phoneticPr fontId="2"/>
  </si>
  <si>
    <t>－</t>
    <phoneticPr fontId="2"/>
  </si>
  <si>
    <t>◎</t>
    <phoneticPr fontId="2"/>
  </si>
  <si>
    <t>銀行預金の動きを記載</t>
    <rPh sb="0" eb="4">
      <t>ギンコウヨキン</t>
    </rPh>
    <rPh sb="5" eb="6">
      <t>ウゴ</t>
    </rPh>
    <rPh sb="8" eb="10">
      <t>キサイ</t>
    </rPh>
    <phoneticPr fontId="2"/>
  </si>
  <si>
    <t>現金出納帳</t>
    <rPh sb="0" eb="5">
      <t>ゲンキンスイトウチョウ</t>
    </rPh>
    <phoneticPr fontId="2"/>
  </si>
  <si>
    <t>手元現金の動きを記載</t>
    <rPh sb="0" eb="2">
      <t>テモト</t>
    </rPh>
    <rPh sb="2" eb="4">
      <t>ゲンキン</t>
    </rPh>
    <rPh sb="5" eb="6">
      <t>ウゴ</t>
    </rPh>
    <rPh sb="8" eb="10">
      <t>キサイ</t>
    </rPh>
    <phoneticPr fontId="2"/>
  </si>
  <si>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2"/>
  </si>
  <si>
    <t>事業会計関連様式</t>
    <rPh sb="0" eb="4">
      <t>ジギョウカイケイ</t>
    </rPh>
    <rPh sb="4" eb="8">
      <t>カンレンヨウシキ</t>
    </rPh>
    <phoneticPr fontId="2"/>
  </si>
  <si>
    <t>請求書、支払状況と照らしあわせて記載して下さい。</t>
    <phoneticPr fontId="2"/>
  </si>
  <si>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2"/>
  </si>
  <si>
    <t>公認会計士監査報告書</t>
    <rPh sb="0" eb="5">
      <t>コウニンカイ</t>
    </rPh>
    <rPh sb="5" eb="9">
      <t>カンサホウコクシリョウ</t>
    </rPh>
    <rPh sb="9" eb="10">
      <t>ショ</t>
    </rPh>
    <phoneticPr fontId="27"/>
  </si>
  <si>
    <t>事業費の収支状況並びに余剰金等に関する証明書</t>
    <phoneticPr fontId="27"/>
  </si>
  <si>
    <t>［規則様式4］</t>
    <rPh sb="1" eb="3">
      <t>キソク</t>
    </rPh>
    <phoneticPr fontId="2"/>
  </si>
  <si>
    <t>謝礼金等内訳　金額入力欄</t>
    <rPh sb="0" eb="3">
      <t>シャレイキン</t>
    </rPh>
    <rPh sb="3" eb="4">
      <t>トウ</t>
    </rPh>
    <rPh sb="4" eb="6">
      <t>ウチワケ</t>
    </rPh>
    <rPh sb="7" eb="9">
      <t>キンガク</t>
    </rPh>
    <rPh sb="9" eb="11">
      <t>ニュウリョク</t>
    </rPh>
    <rPh sb="11" eb="12">
      <t>ラン</t>
    </rPh>
    <phoneticPr fontId="2"/>
  </si>
  <si>
    <t>１．個人契約用（３．その他も含む）</t>
    <rPh sb="2" eb="4">
      <t>コジン</t>
    </rPh>
    <rPh sb="4" eb="6">
      <t>ケイヤク</t>
    </rPh>
    <rPh sb="6" eb="7">
      <t>ヨウ</t>
    </rPh>
    <rPh sb="12" eb="13">
      <t>タ</t>
    </rPh>
    <rPh sb="14" eb="15">
      <t>フク</t>
    </rPh>
    <phoneticPr fontId="2"/>
  </si>
  <si>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</si>
  <si>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②支払金額から手取り額を計算する方法</t>
    <rPh sb="1" eb="3">
      <t>シハライ</t>
    </rPh>
    <rPh sb="3" eb="5">
      <t>キンガク</t>
    </rPh>
    <rPh sb="7" eb="9">
      <t>テド</t>
    </rPh>
    <rPh sb="10" eb="11">
      <t>ガク</t>
    </rPh>
    <rPh sb="12" eb="14">
      <t>ケイサン</t>
    </rPh>
    <rPh sb="16" eb="18">
      <t>ホウホウ</t>
    </rPh>
    <phoneticPr fontId="2"/>
  </si>
  <si>
    <t>2．法人契約用</t>
    <rPh sb="2" eb="4">
      <t>ホウジン</t>
    </rPh>
    <rPh sb="4" eb="6">
      <t>ケイヤク</t>
    </rPh>
    <rPh sb="6" eb="7">
      <t>ヨウ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</si>
  <si>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</si>
  <si>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2"/>
  </si>
  <si>
    <t>印紙税額</t>
    <rPh sb="0" eb="3">
      <t>インシゼイ</t>
    </rPh>
    <rPh sb="3" eb="4">
      <t>ガク</t>
    </rPh>
    <phoneticPr fontId="2"/>
  </si>
  <si>
    <t>非課税</t>
    <rPh sb="0" eb="3">
      <t>ヒカゼイ</t>
    </rPh>
    <phoneticPr fontId="2"/>
  </si>
  <si>
    <t>1円以上</t>
    <rPh sb="1" eb="4">
      <t>エンイジョウ</t>
    </rPh>
    <phoneticPr fontId="2"/>
  </si>
  <si>
    <t>１万円以上</t>
    <rPh sb="2" eb="3">
      <t>エン</t>
    </rPh>
    <rPh sb="3" eb="5">
      <t>イジョウ</t>
    </rPh>
    <phoneticPr fontId="2"/>
  </si>
  <si>
    <t>円）　</t>
    <phoneticPr fontId="2"/>
  </si>
  <si>
    <t>１００万円以下</t>
    <rPh sb="3" eb="7">
      <t>マンエンイカ</t>
    </rPh>
    <phoneticPr fontId="2"/>
  </si>
  <si>
    <t>（源泉所得税</t>
    <phoneticPr fontId="2"/>
  </si>
  <si>
    <t>１００万円超</t>
    <rPh sb="3" eb="6">
      <t>マンエンチョウ</t>
    </rPh>
    <phoneticPr fontId="2"/>
  </si>
  <si>
    <t>差引手取支給額</t>
    <rPh sb="0" eb="2">
      <t>サシヒキ</t>
    </rPh>
    <rPh sb="2" eb="4">
      <t>テド</t>
    </rPh>
    <rPh sb="4" eb="7">
      <t>シキュウガク</t>
    </rPh>
    <phoneticPr fontId="2"/>
  </si>
  <si>
    <t>２００万円以下</t>
    <rPh sb="3" eb="7">
      <t>マンエンイカ</t>
    </rPh>
    <phoneticPr fontId="2"/>
  </si>
  <si>
    <t>２００万円超</t>
    <rPh sb="3" eb="6">
      <t>マンエンチョウ</t>
    </rPh>
    <phoneticPr fontId="2"/>
  </si>
  <si>
    <t>３００万円以下</t>
    <rPh sb="3" eb="7">
      <t>マンエンイカ</t>
    </rPh>
    <phoneticPr fontId="2"/>
  </si>
  <si>
    <t>３００万円超</t>
    <rPh sb="3" eb="6">
      <t>マンエンチョウ</t>
    </rPh>
    <phoneticPr fontId="2"/>
  </si>
  <si>
    <t>2．謝礼に含まない　　※2）</t>
    <rPh sb="5" eb="6">
      <t>フク</t>
    </rPh>
    <phoneticPr fontId="2"/>
  </si>
  <si>
    <t>５００万円以下</t>
    <rPh sb="3" eb="7">
      <t>マンエンイカ</t>
    </rPh>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</si>
  <si>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</si>
  <si>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ニコニコ生放送  (http://live.nicovideo.jp/)</t>
    <rPh sb="4" eb="7">
      <t>ナマホウソウ</t>
    </rPh>
    <phoneticPr fontId="2"/>
  </si>
  <si>
    <t>年間事業繰入金予定額</t>
    <rPh sb="0" eb="2">
      <t>ネンカン</t>
    </rPh>
    <rPh sb="2" eb="4">
      <t>ジギョウ</t>
    </rPh>
    <rPh sb="4" eb="6">
      <t>クリイレ</t>
    </rPh>
    <rPh sb="6" eb="7">
      <t>キン</t>
    </rPh>
    <rPh sb="7" eb="9">
      <t>ヨテイ</t>
    </rPh>
    <rPh sb="9" eb="10">
      <t>ガク</t>
    </rPh>
    <phoneticPr fontId="2"/>
  </si>
  <si>
    <t>ver.〇〇</t>
    <phoneticPr fontId="2"/>
  </si>
  <si>
    <t>財審様式（本シート）</t>
    <rPh sb="0" eb="1">
      <t>ザイ</t>
    </rPh>
    <rPh sb="1" eb="2">
      <t>シン</t>
    </rPh>
    <rPh sb="2" eb="4">
      <t>ヨウシキ</t>
    </rPh>
    <rPh sb="5" eb="6">
      <t>ホン</t>
    </rPh>
    <phoneticPr fontId="2"/>
  </si>
  <si>
    <t>外部から取得する資料</t>
    <rPh sb="0" eb="2">
      <t>ガイブ</t>
    </rPh>
    <rPh sb="4" eb="6">
      <t>シュトク</t>
    </rPh>
    <rPh sb="8" eb="10">
      <t>シリョウ</t>
    </rPh>
    <phoneticPr fontId="2"/>
  </si>
  <si>
    <t>見積書</t>
    <rPh sb="0" eb="2">
      <t>ミツモリ</t>
    </rPh>
    <rPh sb="2" eb="3">
      <t>ショ</t>
    </rPh>
    <phoneticPr fontId="2"/>
  </si>
  <si>
    <t>請求書</t>
    <rPh sb="0" eb="3">
      <t>セイキュウショ</t>
    </rPh>
    <phoneticPr fontId="2"/>
  </si>
  <si>
    <t>◎</t>
    <phoneticPr fontId="2"/>
  </si>
  <si>
    <t>●</t>
    <phoneticPr fontId="2"/>
  </si>
  <si>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2"/>
  </si>
  <si>
    <t>事務局に集約し、スキャンコピーを添付</t>
    <rPh sb="0" eb="3">
      <t>ジムキョク</t>
    </rPh>
    <rPh sb="4" eb="6">
      <t>シュウヤク</t>
    </rPh>
    <rPh sb="16" eb="18">
      <t>テンプ</t>
    </rPh>
    <phoneticPr fontId="2"/>
  </si>
  <si>
    <t>●</t>
    <phoneticPr fontId="2"/>
  </si>
  <si>
    <t>様式54</t>
    <rPh sb="0" eb="2">
      <t>ヨウシキ</t>
    </rPh>
    <phoneticPr fontId="2"/>
  </si>
  <si>
    <t>源泉所得税納付報告書</t>
    <rPh sb="0" eb="2">
      <t>ゲンセン</t>
    </rPh>
    <rPh sb="2" eb="5">
      <t>ショトクゼイ</t>
    </rPh>
    <rPh sb="5" eb="7">
      <t>ノウフ</t>
    </rPh>
    <rPh sb="7" eb="9">
      <t>ホウコク</t>
    </rPh>
    <rPh sb="9" eb="10">
      <t>ショ</t>
    </rPh>
    <phoneticPr fontId="2"/>
  </si>
  <si>
    <t>－</t>
  </si>
  <si>
    <t>◎</t>
  </si>
  <si>
    <t>源泉所得税納付報告書</t>
    <rPh sb="0" eb="2">
      <t>ゲンセン</t>
    </rPh>
    <rPh sb="2" eb="5">
      <t>ショトクゼイ</t>
    </rPh>
    <rPh sb="5" eb="7">
      <t>ノウフ</t>
    </rPh>
    <rPh sb="7" eb="9">
      <t>ホウコク</t>
    </rPh>
    <rPh sb="9" eb="10">
      <t>ショ</t>
    </rPh>
    <phoneticPr fontId="27"/>
  </si>
  <si>
    <t>様式52</t>
    <rPh sb="0" eb="2">
      <t>ヨウシキ</t>
    </rPh>
    <phoneticPr fontId="2"/>
  </si>
  <si>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2"/>
  </si>
  <si>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2"/>
  </si>
  <si>
    <t>様式55</t>
    <rPh sb="0" eb="2">
      <t>ヨウシキ</t>
    </rPh>
    <phoneticPr fontId="2"/>
  </si>
  <si>
    <t>○</t>
    <phoneticPr fontId="2"/>
  </si>
  <si>
    <t>領収書管理台帳</t>
    <rPh sb="0" eb="3">
      <t>リョウシュウショ</t>
    </rPh>
    <rPh sb="3" eb="5">
      <t>カンリ</t>
    </rPh>
    <rPh sb="5" eb="7">
      <t>ダイチョウ</t>
    </rPh>
    <phoneticPr fontId="2"/>
  </si>
  <si>
    <t>事業名称：</t>
    <rPh sb="0" eb="2">
      <t>ジギョウ</t>
    </rPh>
    <rPh sb="2" eb="4">
      <t>メイショウ</t>
    </rPh>
    <phoneticPr fontId="2"/>
  </si>
  <si>
    <t>有効期限</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</si>
  <si>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</si>
  <si>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注４　</t>
    <phoneticPr fontId="2"/>
  </si>
  <si>
    <t>　　　　　Ustream        (http://www.ustream.tv/)</t>
    <phoneticPr fontId="2"/>
  </si>
  <si>
    <t>　　　　　Youtube        (http://www.youtube.com/)</t>
    <phoneticPr fontId="2"/>
  </si>
  <si>
    <t>e-みらせん       (http://e-mirasen.jp/)</t>
    <phoneticPr fontId="2"/>
  </si>
  <si>
    <t>　　　　　Facebook      (http://www.facebook.com/)</t>
    <phoneticPr fontId="2"/>
  </si>
  <si>
    <t>LINE                (http://line.me/ja/)</t>
    <phoneticPr fontId="2"/>
  </si>
  <si>
    <t>　　　　　Twitter          (http://twitter.com/)</t>
    <phoneticPr fontId="2"/>
  </si>
  <si>
    <t>注３　</t>
    <phoneticPr fontId="2"/>
  </si>
  <si>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2"/>
  </si>
  <si>
    <t>注２　</t>
    <phoneticPr fontId="2"/>
  </si>
  <si>
    <t>（９）</t>
    <phoneticPr fontId="2"/>
  </si>
  <si>
    <t>録画物の無償上映、及び出演者が講演にて自ら使用した資料の視聴者あての複製、配布</t>
    <phoneticPr fontId="2"/>
  </si>
  <si>
    <t>（８）</t>
    <phoneticPr fontId="2"/>
  </si>
  <si>
    <t>（７）</t>
    <phoneticPr fontId="2"/>
  </si>
  <si>
    <t>（６）</t>
    <phoneticPr fontId="2"/>
  </si>
  <si>
    <t>（５）</t>
    <phoneticPr fontId="2"/>
  </si>
  <si>
    <t>講演内容の文章化、または要旨の作成</t>
    <phoneticPr fontId="2"/>
  </si>
  <si>
    <t>（４）</t>
    <phoneticPr fontId="2"/>
  </si>
  <si>
    <t>（３）</t>
    <phoneticPr fontId="2"/>
  </si>
  <si>
    <t xml:space="preserve">        講師等出演依頼承諾書　裏面</t>
    <phoneticPr fontId="2"/>
  </si>
  <si>
    <t>講演中の講師の写真撮影</t>
    <phoneticPr fontId="2"/>
  </si>
  <si>
    <t>（２）</t>
    <phoneticPr fontId="2"/>
  </si>
  <si>
    <t>（１）</t>
    <phoneticPr fontId="2"/>
  </si>
  <si>
    <t>注１</t>
    <phoneticPr fontId="2"/>
  </si>
  <si>
    <t>■口座番号</t>
    <phoneticPr fontId="2"/>
  </si>
  <si>
    <t>■普通・当座　</t>
    <phoneticPr fontId="2"/>
  </si>
  <si>
    <t>円（源泉所得税を除く謝礼＋実費立替）</t>
    <phoneticPr fontId="2"/>
  </si>
  <si>
    <t>支払総額</t>
    <phoneticPr fontId="2"/>
  </si>
  <si>
    <t>ⅲ.宿泊費</t>
    <phoneticPr fontId="2"/>
  </si>
  <si>
    <t>円 ※1）</t>
    <phoneticPr fontId="2"/>
  </si>
  <si>
    <t>（うち消費税</t>
    <phoneticPr fontId="2"/>
  </si>
  <si>
    <t>円</t>
    <phoneticPr fontId="2"/>
  </si>
  <si>
    <t>未記載及び0円</t>
    <phoneticPr fontId="2"/>
  </si>
  <si>
    <t>　契約の種別</t>
    <phoneticPr fontId="2"/>
  </si>
  <si>
    <t>　講演等の形式</t>
    <phoneticPr fontId="2"/>
  </si>
  <si>
    <t>見積（請求）企業一覧表</t>
    <rPh sb="3" eb="5">
      <t>セイキュウ</t>
    </rPh>
    <phoneticPr fontId="2"/>
  </si>
  <si>
    <t>押印してある紙資料を提出</t>
    <rPh sb="0" eb="2">
      <t>オウイン</t>
    </rPh>
    <rPh sb="6" eb="9">
      <t>カミシリョウ</t>
    </rPh>
    <rPh sb="10" eb="12">
      <t>テイシュツ</t>
    </rPh>
    <phoneticPr fontId="2"/>
  </si>
  <si>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</si>
  <si>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7"/>
  </si>
  <si>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</si>
  <si>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7"/>
  </si>
  <si>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7"/>
  </si>
  <si>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</si>
  <si>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</si>
  <si>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※様式６は印紙税法上の２号文書（請負に関する契約書）に該当します。</t>
    <phoneticPr fontId="2"/>
  </si>
  <si>
    <t>※印紙税額は、消費税課税前の金額にて算出します。</t>
    <phoneticPr fontId="2"/>
  </si>
  <si>
    <t>ⅱ.交通費</t>
    <phoneticPr fontId="2"/>
  </si>
  <si>
    <t>3．掛からない</t>
    <rPh sb="2" eb="3">
      <t>カ</t>
    </rPh>
    <phoneticPr fontId="2"/>
  </si>
  <si>
    <t>事　　業　　名　　称</t>
    <rPh sb="0" eb="1">
      <t>コト</t>
    </rPh>
    <rPh sb="3" eb="4">
      <t>ギョウ</t>
    </rPh>
    <rPh sb="6" eb="7">
      <t>メイ</t>
    </rPh>
    <rPh sb="9" eb="10">
      <t>ショウ</t>
    </rPh>
    <phoneticPr fontId="2"/>
  </si>
  <si>
    <t>事業名称</t>
    <rPh sb="2" eb="4">
      <t>メイショウ</t>
    </rPh>
    <phoneticPr fontId="2"/>
  </si>
  <si>
    <t>文章化済み講演、要旨作成済み講演、または講師が講演にて自ら使用した資料、その他講演中撮影された写真につき、広報誌への掲載、複製、または貸与</t>
    <phoneticPr fontId="2"/>
  </si>
  <si>
    <t>注６</t>
    <rPh sb="0" eb="1">
      <t>チュウ</t>
    </rPh>
    <phoneticPr fontId="2"/>
  </si>
  <si>
    <t>本承諾書記載の事業実施日３０日前を経過後の貴団体都合によるキャンセルの場合は、謝礼金の1０％相当額（源泉所得税額・消費税額を除く）を違約金として申し受けます。</t>
    <phoneticPr fontId="2"/>
  </si>
  <si>
    <t>注7</t>
    <rPh sb="0" eb="1">
      <t>チュウ</t>
    </rPh>
    <phoneticPr fontId="2"/>
  </si>
  <si>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</si>
  <si>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</si>
  <si>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年　 　月　 　日</t>
    <phoneticPr fontId="2"/>
  </si>
  <si>
    <t>自　　　 　年　　　月　　　日</t>
    <phoneticPr fontId="2"/>
  </si>
  <si>
    <t>至　　 　　年　　　月　　　日</t>
    <phoneticPr fontId="2"/>
  </si>
  <si>
    <t>甲は、甲において必要があると認められた場合には、乙に対して、事業・活動等の進行状況等に関する報告を求めることができる。</t>
    <phoneticPr fontId="2"/>
  </si>
  <si>
    <t>乙は、甲に対して、事業・活動等の成果を取りまとめた報告書及び会計報告書を、　　　　年　　月　　日又は事業・活動等の完了日から　　　ヶ月以内に提出しなければならない。</t>
    <phoneticPr fontId="2"/>
  </si>
  <si>
    <t>本覚書に記載のない事項又は本覚書の各項に疑義が生じた場合は、甲・乙両者誠意をもって協議し処理解決をする。</t>
    <phoneticPr fontId="2"/>
  </si>
  <si>
    <t>　 また、マイナンバー取得後に、万が一、講師が変更になった場合は、</t>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</si>
  <si>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</si>
  <si>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　 破棄されたことを確認して下さい。</t>
    <rPh sb="10" eb="12">
      <t>カクニン</t>
    </rPh>
    <rPh sb="14" eb="15">
      <t>クダ</t>
    </rPh>
    <phoneticPr fontId="2"/>
  </si>
  <si>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</si>
  <si>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として議案書へ添付してはいけません。</t>
    <rPh sb="5" eb="7">
      <t>ギアン</t>
    </rPh>
    <rPh sb="7" eb="8">
      <t>ショ</t>
    </rPh>
    <rPh sb="9" eb="11">
      <t>テンプ</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</si>
  <si>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</si>
  <si>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見積/
請求№</t>
    <rPh sb="4" eb="6">
      <t>セイキュウ</t>
    </rPh>
    <phoneticPr fontId="2"/>
  </si>
  <si>
    <t>採　　用　　企　　業</t>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</si>
  <si>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2"/>
  </si>
  <si>
    <t>※見積書へ見積Ｎｏ．をまたは請求書へ請求Ｎｏ．を記載すること</t>
    <rPh sb="1" eb="4">
      <t>ミツモリショ</t>
    </rPh>
    <rPh sb="5" eb="7">
      <t>ミツ</t>
    </rPh>
    <rPh sb="14" eb="17">
      <t>セイキュウショ</t>
    </rPh>
    <rPh sb="18" eb="20">
      <t>セイキュウ</t>
    </rPh>
    <rPh sb="24" eb="26">
      <t>キサイ</t>
    </rPh>
    <phoneticPr fontId="2"/>
  </si>
  <si>
    <t>録音・録画済みの講演（以下、単に録画物とする）、講師が講演にて自ら使用した資料、その他講演中に撮影された写真の複製、及び無償での貸与</t>
    <phoneticPr fontId="2"/>
  </si>
  <si>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2"/>
  </si>
  <si>
    <t>注５　</t>
    <phoneticPr fontId="2"/>
  </si>
  <si>
    <t>■口座名義人フリガナ</t>
    <phoneticPr fontId="2"/>
  </si>
  <si>
    <t>協賛金収入・物品協賛内訳書</t>
    <rPh sb="0" eb="3">
      <t>キョウサンキン</t>
    </rPh>
    <rPh sb="3" eb="5">
      <t>シュウニュウ</t>
    </rPh>
    <rPh sb="6" eb="8">
      <t>ブッピン</t>
    </rPh>
    <rPh sb="8" eb="10">
      <t>キョウサン</t>
    </rPh>
    <rPh sb="10" eb="12">
      <t>ウチワケ</t>
    </rPh>
    <rPh sb="12" eb="13">
      <t>ショ</t>
    </rPh>
    <phoneticPr fontId="2"/>
  </si>
  <si>
    <t>協賛金額</t>
    <rPh sb="0" eb="2">
      <t>キョウサン</t>
    </rPh>
    <rPh sb="2" eb="4">
      <t>キンガク</t>
    </rPh>
    <phoneticPr fontId="2"/>
  </si>
  <si>
    <t>計</t>
    <rPh sb="0" eb="1">
      <t>ケイ</t>
    </rPh>
    <phoneticPr fontId="2"/>
  </si>
  <si>
    <t>過去の
実績</t>
    <rPh sb="0" eb="2">
      <t>カコ</t>
    </rPh>
    <rPh sb="4" eb="6">
      <t>ジッセキ</t>
    </rPh>
    <phoneticPr fontId="2"/>
  </si>
  <si>
    <t>[様式13]</t>
    <phoneticPr fontId="2"/>
  </si>
  <si>
    <t>消　費　税　等　計　算　シ　ー　ト</t>
    <rPh sb="0" eb="5">
      <t>ショウヒゼイ</t>
    </rPh>
    <rPh sb="6" eb="7">
      <t>トウ</t>
    </rPh>
    <rPh sb="8" eb="11">
      <t>ケイサン</t>
    </rPh>
    <phoneticPr fontId="2"/>
  </si>
  <si>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2"/>
  </si>
  <si>
    <t>子議案には添付不要</t>
    <rPh sb="0" eb="1">
      <t>コ</t>
    </rPh>
    <rPh sb="1" eb="3">
      <t>ギアン</t>
    </rPh>
    <rPh sb="5" eb="7">
      <t>テンプ</t>
    </rPh>
    <rPh sb="7" eb="9">
      <t>フヨウ</t>
    </rPh>
    <phoneticPr fontId="2"/>
  </si>
  <si>
    <t>※　変更ががる場合は、修正し財審に提出すること</t>
    <rPh sb="2" eb="4">
      <t>ヘンコウ</t>
    </rPh>
    <rPh sb="7" eb="9">
      <t>バアイ</t>
    </rPh>
    <rPh sb="11" eb="13">
      <t>シュウセイ</t>
    </rPh>
    <rPh sb="14" eb="15">
      <t>ザイ</t>
    </rPh>
    <rPh sb="15" eb="16">
      <t>シン</t>
    </rPh>
    <rPh sb="17" eb="19">
      <t>テイシュツ</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</si>
  <si>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</si>
  <si>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</si>
  <si>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〇〇</t>
    <phoneticPr fontId="2"/>
  </si>
  <si>
    <t>理事会前</t>
    <rPh sb="0" eb="3">
      <t>リジカイ</t>
    </rPh>
    <rPh sb="3" eb="4">
      <t>マエ</t>
    </rPh>
    <phoneticPr fontId="2"/>
  </si>
  <si>
    <t>財審協議</t>
    <rPh sb="0" eb="1">
      <t>ザイ</t>
    </rPh>
    <rPh sb="1" eb="2">
      <t>シン</t>
    </rPh>
    <rPh sb="2" eb="4">
      <t>キョウギ</t>
    </rPh>
    <phoneticPr fontId="2"/>
  </si>
  <si>
    <t>財審審議</t>
    <rPh sb="0" eb="1">
      <t>ザイ</t>
    </rPh>
    <rPh sb="1" eb="2">
      <t>シン</t>
    </rPh>
    <rPh sb="2" eb="4">
      <t>シンギ</t>
    </rPh>
    <phoneticPr fontId="2"/>
  </si>
  <si>
    <t>財審修正</t>
    <rPh sb="0" eb="1">
      <t>ザイ</t>
    </rPh>
    <rPh sb="1" eb="2">
      <t>シン</t>
    </rPh>
    <rPh sb="2" eb="4">
      <t>シュウセイ</t>
    </rPh>
    <phoneticPr fontId="2"/>
  </si>
  <si>
    <t>財審補正</t>
    <rPh sb="0" eb="1">
      <t>ザイ</t>
    </rPh>
    <rPh sb="1" eb="2">
      <t>シン</t>
    </rPh>
    <rPh sb="2" eb="4">
      <t>ホセイ</t>
    </rPh>
    <phoneticPr fontId="2"/>
  </si>
  <si>
    <t>財審決算</t>
    <rPh sb="0" eb="1">
      <t>ザイ</t>
    </rPh>
    <rPh sb="1" eb="2">
      <t>シン</t>
    </rPh>
    <rPh sb="2" eb="4">
      <t>ケッサン</t>
    </rPh>
    <phoneticPr fontId="2"/>
  </si>
  <si>
    <t>※◎＝必要　○＝条件または事業により必要
　 ●＝押印済み原本が必要</t>
    <rPh sb="13" eb="15">
      <t>ジギョウ</t>
    </rPh>
    <phoneticPr fontId="2"/>
  </si>
  <si>
    <t>[様式2]</t>
    <rPh sb="1" eb="3">
      <t>ヨウシキ</t>
    </rPh>
    <phoneticPr fontId="2"/>
  </si>
  <si>
    <t>〔様式4〕</t>
    <rPh sb="1" eb="3">
      <t>ヨウシキシキ</t>
    </rPh>
    <phoneticPr fontId="2"/>
  </si>
  <si>
    <t>［財審様式5］</t>
    <phoneticPr fontId="2"/>
  </si>
  <si>
    <t>[様式7］</t>
    <rPh sb="1" eb="3">
      <t>ヨウシキ</t>
    </rPh>
    <phoneticPr fontId="2"/>
  </si>
  <si>
    <t>事　業　計　画　収　支　予　算　書</t>
    <rPh sb="0" eb="3">
      <t>ジギョウ</t>
    </rPh>
    <rPh sb="4" eb="7">
      <t>ケイカク</t>
    </rPh>
    <rPh sb="8" eb="11">
      <t>シュウシ</t>
    </rPh>
    <rPh sb="12" eb="17">
      <t>ヨサンショ</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</si>
  <si>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</si>
  <si>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</si>
  <si>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7"/>
  </si>
  <si>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</si>
  <si>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</si>
  <si>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</si>
  <si>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r>
      <t>課税収益①
税率１０</t>
    </r>
    <r>
      <rPr>
        <sz val="11"/>
        <rFont val="ＭＳ Ｐゴシック"/>
        <family val="3"/>
        <charset val="128"/>
      </rPr>
      <t>％</t>
    </r>
    <rPh sb="0" eb="2">
      <t>カゼイ</t>
    </rPh>
    <rPh sb="2" eb="4">
      <t>シュウエキ</t>
    </rPh>
    <rPh sb="6" eb="8">
      <t>ゼイリツ</t>
    </rPh>
    <phoneticPr fontId="2"/>
  </si>
  <si>
    <t>契約者</t>
    <phoneticPr fontId="2"/>
  </si>
  <si>
    <t>出演者</t>
    <rPh sb="0" eb="3">
      <t>シュツエンシャ</t>
    </rPh>
    <phoneticPr fontId="2"/>
  </si>
  <si>
    <t>事業費支払申請書兼支払伝票</t>
    <rPh sb="8" eb="9">
      <t>ケン</t>
    </rPh>
    <rPh sb="9" eb="11">
      <t>シハライ</t>
    </rPh>
    <rPh sb="11" eb="13">
      <t>デンピョウ</t>
    </rPh>
    <phoneticPr fontId="2"/>
  </si>
  <si>
    <t>事業費仮払申請書兼支払伝票</t>
    <phoneticPr fontId="2"/>
  </si>
  <si>
    <t>事業費仮払精算書兼支払伝票</t>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</si>
  <si>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</si>
  <si>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r>
      <t>課税支出①
税率１０</t>
    </r>
    <r>
      <rPr>
        <sz val="11"/>
        <rFont val="ＭＳ Ｐゴシック"/>
        <family val="3"/>
        <charset val="128"/>
      </rPr>
      <t>％</t>
    </r>
    <rPh sb="0" eb="2">
      <t>カゼイ</t>
    </rPh>
    <rPh sb="2" eb="4">
      <t>シシュツ</t>
    </rPh>
    <rPh sb="6" eb="8">
      <t>ゼイリツ</t>
    </rPh>
    <phoneticPr fontId="2"/>
  </si>
  <si>
    <t>課税収益①
税率８％(軽減)</t>
    <rPh sb="0" eb="2">
      <t>カゼイ</t>
    </rPh>
    <rPh sb="2" eb="4">
      <t>シュウエキ</t>
    </rPh>
    <rPh sb="6" eb="8">
      <t>ゼイリツ</t>
    </rPh>
    <rPh sb="11" eb="13">
      <t>ケイゲン</t>
    </rPh>
    <phoneticPr fontId="2"/>
  </si>
  <si>
    <t>課税支出①
税率８％(軽減)</t>
    <rPh sb="0" eb="2">
      <t>カゼイ</t>
    </rPh>
    <rPh sb="2" eb="4">
      <t>シシュツ</t>
    </rPh>
    <rPh sb="6" eb="8">
      <t>ゼイリツ</t>
    </rPh>
    <rPh sb="11" eb="13">
      <t>ケイゲン</t>
    </rPh>
    <phoneticPr fontId="2"/>
  </si>
  <si>
    <r>
      <t>2．謝礼に含まない　　※</t>
    </r>
    <r>
      <rPr>
        <sz val="11"/>
        <rFont val="ＭＳ Ｐゴシック"/>
        <family val="3"/>
        <charset val="128"/>
      </rPr>
      <t>2）</t>
    </r>
    <rPh sb="5" eb="6">
      <t>フク</t>
    </rPh>
    <phoneticPr fontId="2"/>
  </si>
  <si>
    <t>（裏面に続く）</t>
    <rPh sb="1" eb="3">
      <t>ウラメン</t>
    </rPh>
    <rPh sb="4" eb="5">
      <t>ツヅ</t>
    </rPh>
    <phoneticPr fontId="2"/>
  </si>
  <si>
    <t>Instagram　　　　（http://www.instagram.com/）</t>
    <phoneticPr fontId="2"/>
  </si>
  <si>
    <t>注８</t>
    <rPh sb="0" eb="1">
      <t>チュウ</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</si>
  <si>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</si>
  <si>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事業実施日６１日前まで</t>
    <rPh sb="0" eb="2">
      <t>ジギョウ</t>
    </rPh>
    <rPh sb="2" eb="4">
      <t>ジッシ</t>
    </rPh>
    <rPh sb="4" eb="5">
      <t>ヒ</t>
    </rPh>
    <rPh sb="7" eb="9">
      <t>ニチマエ</t>
    </rPh>
    <phoneticPr fontId="2"/>
  </si>
  <si>
    <t>０割</t>
    <rPh sb="1" eb="2">
      <t>ワリ</t>
    </rPh>
    <phoneticPr fontId="2"/>
  </si>
  <si>
    <t>（２）</t>
  </si>
  <si>
    <t>事業実施日６０日前から３１日前</t>
    <rPh sb="0" eb="2">
      <t>ジギョウ</t>
    </rPh>
    <rPh sb="2" eb="4">
      <t>ジッシ</t>
    </rPh>
    <rPh sb="4" eb="5">
      <t>ヒ</t>
    </rPh>
    <rPh sb="7" eb="9">
      <t>ニチマエ</t>
    </rPh>
    <rPh sb="13" eb="15">
      <t>ニチマエ</t>
    </rPh>
    <phoneticPr fontId="2"/>
  </si>
  <si>
    <t>１割５分</t>
    <rPh sb="1" eb="2">
      <t>ワリ</t>
    </rPh>
    <rPh sb="3" eb="4">
      <t>ブ</t>
    </rPh>
    <phoneticPr fontId="2"/>
  </si>
  <si>
    <t>（３）</t>
  </si>
  <si>
    <t>事業実施日３０日前から７日前</t>
    <rPh sb="0" eb="2">
      <t>ジギョウ</t>
    </rPh>
    <rPh sb="2" eb="4">
      <t>ジッシ</t>
    </rPh>
    <rPh sb="4" eb="5">
      <t>ヒ</t>
    </rPh>
    <rPh sb="7" eb="9">
      <t>ニチマエ</t>
    </rPh>
    <rPh sb="12" eb="14">
      <t>ニチマエ</t>
    </rPh>
    <phoneticPr fontId="2"/>
  </si>
  <si>
    <t>３割</t>
    <rPh sb="1" eb="2">
      <t>ワリ</t>
    </rPh>
    <phoneticPr fontId="2"/>
  </si>
  <si>
    <t>（４）</t>
  </si>
  <si>
    <t>事業実施日６日前から事業当日</t>
    <rPh sb="0" eb="2">
      <t>ジギョウ</t>
    </rPh>
    <rPh sb="2" eb="4">
      <t>ジッシ</t>
    </rPh>
    <rPh sb="4" eb="5">
      <t>ヒ</t>
    </rPh>
    <rPh sb="6" eb="8">
      <t>ニチマエ</t>
    </rPh>
    <rPh sb="10" eb="12">
      <t>ジギョウ</t>
    </rPh>
    <rPh sb="12" eb="14">
      <t>トウジツ</t>
    </rPh>
    <phoneticPr fontId="2"/>
  </si>
  <si>
    <t>１０割</t>
    <rPh sb="2" eb="3">
      <t>ワリ</t>
    </rPh>
    <phoneticPr fontId="2"/>
  </si>
  <si>
    <t>注９　</t>
    <phoneticPr fontId="2"/>
  </si>
  <si>
    <t>注１０</t>
    <rPh sb="0" eb="1">
      <t>チュウ</t>
    </rPh>
    <phoneticPr fontId="2"/>
  </si>
  <si>
    <t>２０２１年度　財審様式フォーム</t>
    <rPh sb="4" eb="6">
      <t>ネンド</t>
    </rPh>
    <rPh sb="7" eb="8">
      <t>ザイ</t>
    </rPh>
    <rPh sb="8" eb="9">
      <t>シン</t>
    </rPh>
    <rPh sb="9" eb="10">
      <t>ヨウ</t>
    </rPh>
    <rPh sb="10" eb="11">
      <t>シキ</t>
    </rPh>
    <phoneticPr fontId="2"/>
  </si>
  <si>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2"/>
  </si>
  <si>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2"/>
  </si>
  <si>
    <t>ＪＣＩ日本専用封筒等価格表</t>
    <rPh sb="5" eb="7">
      <t>センヨウ</t>
    </rPh>
    <rPh sb="7" eb="9">
      <t>フウトウ</t>
    </rPh>
    <rPh sb="9" eb="10">
      <t>トウ</t>
    </rPh>
    <rPh sb="10" eb="13">
      <t>カカクヒョウ</t>
    </rPh>
    <phoneticPr fontId="26"/>
  </si>
  <si>
    <t>ＪＣＩ日本専用封筒を使用する場合に様式4に添付</t>
    <rPh sb="5" eb="9">
      <t>センヨウフウトウ</t>
    </rPh>
    <rPh sb="10" eb="12">
      <t>シヨウ</t>
    </rPh>
    <rPh sb="14" eb="16">
      <t>バアイ</t>
    </rPh>
    <rPh sb="17" eb="19">
      <t>ヨウシキ</t>
    </rPh>
    <rPh sb="21" eb="23">
      <t>テンプ</t>
    </rPh>
    <phoneticPr fontId="2"/>
  </si>
  <si>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7"/>
  </si>
  <si>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</si>
  <si>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</si>
  <si>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公益社団法人 岸和田青年会議所</t>
    <rPh sb="7" eb="10">
      <t>キシワダ</t>
    </rPh>
    <phoneticPr fontId="2"/>
  </si>
  <si>
    <t>公益社団法人 岸和田青年会議所からの講演等の依頼について、下記及び裏面記載の各条項を了知し、承諾致します。</t>
    <rPh sb="7" eb="10">
      <t>キシワダ</t>
    </rPh>
    <phoneticPr fontId="2"/>
  </si>
  <si>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2"/>
  </si>
  <si>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2"/>
  </si>
  <si>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2"/>
  </si>
  <si>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2"/>
  </si>
  <si>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2"/>
  </si>
  <si>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2"/>
  </si>
  <si>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2"/>
  </si>
  <si>
    <t>講師より提供された個人情報については、公益社団法人 岸和田青年会議所個人情報管理規程により、厳格に管理願います。</t>
    <rPh sb="26" eb="29">
      <t>キシワダ</t>
    </rPh>
    <phoneticPr fontId="2"/>
  </si>
  <si>
    <t>岸和田市別所町３－１３－２６　岸和田市立産業会館内</t>
    <phoneticPr fontId="2"/>
  </si>
  <si>
    <t>公益社団法人岸和田青年会議所</t>
    <phoneticPr fontId="2"/>
  </si>
  <si>
    <t>理事長</t>
    <rPh sb="0" eb="3">
      <t>リジチョウ</t>
    </rPh>
    <phoneticPr fontId="2"/>
  </si>
  <si>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2"/>
  </si>
  <si>
    <t>委員会</t>
    <rPh sb="0" eb="3">
      <t>イインカイ</t>
    </rPh>
    <phoneticPr fontId="2"/>
  </si>
  <si>
    <t>㈱イベント・トゥエンティ・ワン</t>
    <phoneticPr fontId="2"/>
  </si>
  <si>
    <t>（　事業名称　：　KISHIWADA MEKE MEMORIES　）</t>
    <phoneticPr fontId="2"/>
  </si>
  <si>
    <t>事業名称：PR事業　KISHIWADA MEKE MEMORIES</t>
    <rPh sb="0" eb="2">
      <t>ジギョウ</t>
    </rPh>
    <rPh sb="2" eb="4">
      <t>メイショウ</t>
    </rPh>
    <rPh sb="7" eb="9">
      <t>ジギョウ</t>
    </rPh>
    <phoneticPr fontId="2"/>
  </si>
  <si>
    <t>設営費</t>
    <rPh sb="0" eb="3">
      <t>セツエイヒ</t>
    </rPh>
    <phoneticPr fontId="2"/>
  </si>
  <si>
    <t>設営費
(アスレチック)</t>
    <rPh sb="0" eb="3">
      <t>セツエイヒ</t>
    </rPh>
    <phoneticPr fontId="2"/>
  </si>
  <si>
    <t>ロープコースアトラクション</t>
    <phoneticPr fontId="2"/>
  </si>
  <si>
    <t>撤去費</t>
    <rPh sb="0" eb="3">
      <t>テッキョヒ</t>
    </rPh>
    <phoneticPr fontId="2"/>
  </si>
  <si>
    <t>車両費　２送　＠２２，０００</t>
    <rPh sb="0" eb="3">
      <t>シャリョウヒ</t>
    </rPh>
    <rPh sb="5" eb="6">
      <t>ソウ</t>
    </rPh>
    <phoneticPr fontId="2"/>
  </si>
  <si>
    <t>運営スタッフ　２人　＠４４，０００</t>
    <rPh sb="0" eb="2">
      <t>ウンエイ</t>
    </rPh>
    <rPh sb="8" eb="9">
      <t>ニン</t>
    </rPh>
    <phoneticPr fontId="2"/>
  </si>
  <si>
    <t>三井住友銀行　ラベンダー支店</t>
    <rPh sb="0" eb="4">
      <t>ミツイスミトモ</t>
    </rPh>
    <rPh sb="4" eb="6">
      <t>ギンコウ</t>
    </rPh>
    <rPh sb="12" eb="14">
      <t>シテン</t>
    </rPh>
    <phoneticPr fontId="2"/>
  </si>
  <si>
    <t>振込手数料</t>
    <rPh sb="0" eb="5">
      <t>フリコミテスウリョウ</t>
    </rPh>
    <phoneticPr fontId="2"/>
  </si>
  <si>
    <t>㈱イベント・トゥエンティ・ワン様に振込</t>
    <rPh sb="15" eb="16">
      <t>サマ</t>
    </rPh>
    <rPh sb="17" eb="19">
      <t>フリコミ</t>
    </rPh>
    <phoneticPr fontId="2"/>
  </si>
  <si>
    <t>傷害保険</t>
    <rPh sb="0" eb="4">
      <t>ショウガイホケン</t>
    </rPh>
    <phoneticPr fontId="2"/>
  </si>
  <si>
    <t>保険費</t>
    <rPh sb="0" eb="3">
      <t>ホケンヒ</t>
    </rPh>
    <phoneticPr fontId="2"/>
  </si>
  <si>
    <t>企画・演出費</t>
    <rPh sb="0" eb="2">
      <t>キカク</t>
    </rPh>
    <rPh sb="3" eb="6">
      <t>エンシュツヒ</t>
    </rPh>
    <phoneticPr fontId="2"/>
  </si>
  <si>
    <t>射的用　おもちゃ　３００個　＠９９</t>
    <rPh sb="0" eb="3">
      <t>シャテキヨウ</t>
    </rPh>
    <rPh sb="12" eb="13">
      <t>コ</t>
    </rPh>
    <phoneticPr fontId="2"/>
  </si>
  <si>
    <t>㈱奥保険事務所</t>
    <rPh sb="1" eb="2">
      <t>オク</t>
    </rPh>
    <rPh sb="2" eb="7">
      <t>ホケンジムショ</t>
    </rPh>
    <phoneticPr fontId="2"/>
  </si>
  <si>
    <t>傷害保険料
(保険費)</t>
    <rPh sb="0" eb="4">
      <t>ショウガイホケン</t>
    </rPh>
    <rPh sb="4" eb="5">
      <t>リョウ</t>
    </rPh>
    <rPh sb="7" eb="9">
      <t>ホケン</t>
    </rPh>
    <rPh sb="9" eb="10">
      <t>ヒ</t>
    </rPh>
    <phoneticPr fontId="2"/>
  </si>
  <si>
    <t>㈲久保商店</t>
    <rPh sb="1" eb="5">
      <t>クボショウテン</t>
    </rPh>
    <phoneticPr fontId="2"/>
  </si>
  <si>
    <t>警備費　８：００～１７：００　２人
＠１７，６００</t>
    <rPh sb="0" eb="3">
      <t>ケイビヒ</t>
    </rPh>
    <rPh sb="16" eb="17">
      <t>ニン</t>
    </rPh>
    <phoneticPr fontId="2"/>
  </si>
  <si>
    <t>泉州警備保障㈱</t>
    <rPh sb="0" eb="4">
      <t>センシュウケイビ</t>
    </rPh>
    <rPh sb="4" eb="6">
      <t>ホショウ</t>
    </rPh>
    <phoneticPr fontId="2"/>
  </si>
  <si>
    <t xml:space="preserve">設営費
</t>
    <rPh sb="0" eb="3">
      <t>セツエイヒ</t>
    </rPh>
    <phoneticPr fontId="2"/>
  </si>
  <si>
    <t>人件費
(アスレチック)</t>
    <rPh sb="0" eb="3">
      <t>ジンケンヒ</t>
    </rPh>
    <phoneticPr fontId="2"/>
  </si>
  <si>
    <t>運送費
(アスレチック)</t>
    <rPh sb="0" eb="3">
      <t>ウンソウヒ</t>
    </rPh>
    <phoneticPr fontId="2"/>
  </si>
  <si>
    <t>配送費</t>
    <rPh sb="0" eb="3">
      <t>ハイソウヒ</t>
    </rPh>
    <phoneticPr fontId="2"/>
  </si>
  <si>
    <t>警備費
（人件費）</t>
    <rPh sb="0" eb="3">
      <t>ケイビヒ</t>
    </rPh>
    <rPh sb="5" eb="8">
      <t>ジンケンヒ</t>
    </rPh>
    <phoneticPr fontId="2"/>
  </si>
  <si>
    <t>ダイキチレントオール㈱</t>
    <phoneticPr fontId="2"/>
  </si>
  <si>
    <t>人件費
(警備員）</t>
    <rPh sb="0" eb="3">
      <t>ジンケンヒ</t>
    </rPh>
    <rPh sb="5" eb="8">
      <t>ケイビイン</t>
    </rPh>
    <phoneticPr fontId="2"/>
  </si>
  <si>
    <t>設営費
(会場設営）</t>
    <rPh sb="0" eb="3">
      <t>セツエイヒ</t>
    </rPh>
    <rPh sb="5" eb="7">
      <t>カイジョウ</t>
    </rPh>
    <rPh sb="7" eb="9">
      <t>セツエイ</t>
    </rPh>
    <phoneticPr fontId="2"/>
  </si>
  <si>
    <t>レンタル料
（会場設営）</t>
    <rPh sb="4" eb="5">
      <t>リョウ</t>
    </rPh>
    <rPh sb="7" eb="11">
      <t>カイジョウセツエイ</t>
    </rPh>
    <phoneticPr fontId="2"/>
  </si>
  <si>
    <t>人件費
（会場設営）</t>
    <rPh sb="0" eb="3">
      <t>ジンケンヒ</t>
    </rPh>
    <rPh sb="5" eb="9">
      <t>カイジョウセツエイ</t>
    </rPh>
    <phoneticPr fontId="2"/>
  </si>
  <si>
    <t>運送費
（会場設営）</t>
    <rPh sb="0" eb="3">
      <t>ウンソウヒ</t>
    </rPh>
    <rPh sb="5" eb="7">
      <t>カイジョウ</t>
    </rPh>
    <rPh sb="7" eb="9">
      <t>セツエイ</t>
    </rPh>
    <phoneticPr fontId="2"/>
  </si>
  <si>
    <t>㈱マルセイ</t>
    <phoneticPr fontId="2"/>
  </si>
  <si>
    <t>アスレチック設営
（設営費）</t>
    <rPh sb="6" eb="8">
      <t>セツエイ</t>
    </rPh>
    <rPh sb="10" eb="13">
      <t>セツエイヒ</t>
    </rPh>
    <phoneticPr fontId="2"/>
  </si>
  <si>
    <t>会場設営費
（設営費）</t>
    <rPh sb="0" eb="2">
      <t>カイジョウ</t>
    </rPh>
    <rPh sb="2" eb="5">
      <t>セツエイヒ</t>
    </rPh>
    <rPh sb="7" eb="9">
      <t>セツエイ</t>
    </rPh>
    <rPh sb="9" eb="10">
      <t>ヒ</t>
    </rPh>
    <phoneticPr fontId="2"/>
  </si>
  <si>
    <t>パイプテント（W3600×D２７００）
ストライプテント　４張　＠６，１６０</t>
    <rPh sb="30" eb="31">
      <t>ハ</t>
    </rPh>
    <phoneticPr fontId="2"/>
  </si>
  <si>
    <t>テント横幕　白　３６００　４枚
＠１，３２０</t>
    <rPh sb="3" eb="5">
      <t>ヨコマク</t>
    </rPh>
    <rPh sb="6" eb="7">
      <t>シロ</t>
    </rPh>
    <rPh sb="14" eb="15">
      <t>マイ</t>
    </rPh>
    <phoneticPr fontId="2"/>
  </si>
  <si>
    <t>テント横幕　透明　７Ｋ　１枚
＠３，５２０</t>
    <rPh sb="3" eb="5">
      <t>ヨコマク</t>
    </rPh>
    <rPh sb="6" eb="8">
      <t>トウメイ</t>
    </rPh>
    <rPh sb="13" eb="14">
      <t>マイ</t>
    </rPh>
    <phoneticPr fontId="2"/>
  </si>
  <si>
    <t>飛沫感染対策ショート幕　透明　３６００
１枚　＠１，６５０</t>
    <rPh sb="0" eb="2">
      <t>ヒマツ</t>
    </rPh>
    <rPh sb="2" eb="6">
      <t>カンセンタイサク</t>
    </rPh>
    <rPh sb="10" eb="11">
      <t>マク</t>
    </rPh>
    <rPh sb="12" eb="14">
      <t>トウメイ</t>
    </rPh>
    <rPh sb="21" eb="22">
      <t>マイ</t>
    </rPh>
    <phoneticPr fontId="2"/>
  </si>
  <si>
    <t>テントウエイト　２０ｋｇ　１６ケ　＠４４０</t>
    <phoneticPr fontId="2"/>
  </si>
  <si>
    <t>べニア机　１８００×４５０　H７００
１６卓　＠７０４</t>
    <rPh sb="3" eb="4">
      <t>ツクエ</t>
    </rPh>
    <rPh sb="21" eb="22">
      <t>タク</t>
    </rPh>
    <phoneticPr fontId="2"/>
  </si>
  <si>
    <t>ビニールクロス　D450　１６枚
＠５５０</t>
    <rPh sb="15" eb="16">
      <t>マイ</t>
    </rPh>
    <phoneticPr fontId="2"/>
  </si>
  <si>
    <t>べニア机　１８００×６００　H７００
２卓　＠８８０</t>
    <rPh sb="3" eb="4">
      <t>ツクエ</t>
    </rPh>
    <rPh sb="20" eb="21">
      <t>タク</t>
    </rPh>
    <phoneticPr fontId="2"/>
  </si>
  <si>
    <t>ビニールクロス　D６０0　２枚
＠６０５</t>
    <rPh sb="14" eb="15">
      <t>マイ</t>
    </rPh>
    <phoneticPr fontId="2"/>
  </si>
  <si>
    <t>パイプイス　３２脚　＠２２０</t>
    <rPh sb="8" eb="9">
      <t>キャク</t>
    </rPh>
    <phoneticPr fontId="2"/>
  </si>
  <si>
    <t>トランジスタメガホン　３発　＠２，９７０</t>
    <rPh sb="12" eb="13">
      <t>ハツ</t>
    </rPh>
    <phoneticPr fontId="2"/>
  </si>
  <si>
    <t>デジタルトランシーバー　９台　
＠５，２８０</t>
    <rPh sb="13" eb="14">
      <t>ダイ</t>
    </rPh>
    <phoneticPr fontId="2"/>
  </si>
  <si>
    <t>設営撤去作業指導員人件費　１人
＠２７，５００</t>
    <rPh sb="0" eb="2">
      <t>セツエイ</t>
    </rPh>
    <rPh sb="2" eb="4">
      <t>テッキョ</t>
    </rPh>
    <rPh sb="4" eb="6">
      <t>サギョウ</t>
    </rPh>
    <rPh sb="6" eb="9">
      <t>シドウイン</t>
    </rPh>
    <rPh sb="9" eb="12">
      <t>ジンケンヒ</t>
    </rPh>
    <rPh sb="14" eb="15">
      <t>ニン</t>
    </rPh>
    <phoneticPr fontId="2"/>
  </si>
  <si>
    <t>ダイキチレントオール㈱様に振込</t>
    <rPh sb="11" eb="12">
      <t>サマ</t>
    </rPh>
    <rPh sb="13" eb="15">
      <t>フリコミ</t>
    </rPh>
    <phoneticPr fontId="2"/>
  </si>
  <si>
    <t>演出費
（縁日ゾーン）</t>
    <rPh sb="0" eb="3">
      <t>エンシュツヒ</t>
    </rPh>
    <rPh sb="5" eb="7">
      <t>エンニチ</t>
    </rPh>
    <phoneticPr fontId="2"/>
  </si>
  <si>
    <t>消耗品費
（縁日ゾーン）</t>
    <rPh sb="0" eb="3">
      <t>ショウモウヒン</t>
    </rPh>
    <rPh sb="3" eb="4">
      <t>ヒ</t>
    </rPh>
    <rPh sb="6" eb="8">
      <t>エンニチ</t>
    </rPh>
    <phoneticPr fontId="2"/>
  </si>
  <si>
    <t>レジバック　SK-40　８００枚　＠２</t>
    <rPh sb="15" eb="16">
      <t>マイ</t>
    </rPh>
    <phoneticPr fontId="2"/>
  </si>
  <si>
    <t>リファインアルコール除菌ウェット
ティッシュ　６０枚入　６個　＠７０</t>
    <rPh sb="10" eb="12">
      <t>ジョキン</t>
    </rPh>
    <rPh sb="25" eb="26">
      <t>マイ</t>
    </rPh>
    <rPh sb="26" eb="27">
      <t>イ</t>
    </rPh>
    <rPh sb="29" eb="30">
      <t>コ</t>
    </rPh>
    <phoneticPr fontId="2"/>
  </si>
  <si>
    <t>スーパーボール　ミッキー　５０個　
＠１４．３</t>
    <rPh sb="15" eb="16">
      <t>コ</t>
    </rPh>
    <phoneticPr fontId="2"/>
  </si>
  <si>
    <t>スーパーボール　ダイヤ　１００個　
＠２２</t>
    <rPh sb="15" eb="16">
      <t>コ</t>
    </rPh>
    <phoneticPr fontId="2"/>
  </si>
  <si>
    <t>スーパーボール　うんち　１００個　
＠１１</t>
    <rPh sb="15" eb="16">
      <t>コ</t>
    </rPh>
    <phoneticPr fontId="2"/>
  </si>
  <si>
    <t>スーパーボールミックス　３００個　
＠６</t>
    <rPh sb="15" eb="16">
      <t>コ</t>
    </rPh>
    <phoneticPr fontId="2"/>
  </si>
  <si>
    <t>ポイ　１００枚入　２個　＠１，１００</t>
    <rPh sb="6" eb="8">
      <t>マイイ</t>
    </rPh>
    <rPh sb="10" eb="11">
      <t>コ</t>
    </rPh>
    <phoneticPr fontId="2"/>
  </si>
  <si>
    <t>スーパーボール　水族館　５０個
＠４４</t>
    <rPh sb="8" eb="11">
      <t>スイゾクカン</t>
    </rPh>
    <rPh sb="14" eb="15">
      <t>コ</t>
    </rPh>
    <phoneticPr fontId="2"/>
  </si>
  <si>
    <t>ヨーヨーセット　１００個入　２セット
＠１，９８０</t>
    <rPh sb="11" eb="12">
      <t>コ</t>
    </rPh>
    <rPh sb="12" eb="13">
      <t>イ</t>
    </rPh>
    <phoneticPr fontId="2"/>
  </si>
  <si>
    <t>こより　１００入　２個　＠１９０</t>
    <rPh sb="7" eb="8">
      <t>イ</t>
    </rPh>
    <rPh sb="10" eb="11">
      <t>コ</t>
    </rPh>
    <phoneticPr fontId="2"/>
  </si>
  <si>
    <t>ゴミ袋　９０L　３０枚　＠２２</t>
    <rPh sb="2" eb="3">
      <t>フクロ</t>
    </rPh>
    <rPh sb="10" eb="11">
      <t>マイ</t>
    </rPh>
    <phoneticPr fontId="2"/>
  </si>
  <si>
    <t>消耗品費
（フリーゾーン）</t>
    <rPh sb="0" eb="4">
      <t>ショウモウヒンヒ</t>
    </rPh>
    <phoneticPr fontId="2"/>
  </si>
  <si>
    <t>コルク銃　６個　＠５５０</t>
    <rPh sb="3" eb="4">
      <t>ジュウ</t>
    </rPh>
    <rPh sb="6" eb="7">
      <t>コ</t>
    </rPh>
    <phoneticPr fontId="2"/>
  </si>
  <si>
    <t>コルク玉　１００個　＠１３．２</t>
    <rPh sb="3" eb="4">
      <t>タマ</t>
    </rPh>
    <rPh sb="8" eb="9">
      <t>コ</t>
    </rPh>
    <phoneticPr fontId="2"/>
  </si>
  <si>
    <t>当て物（８０個+５）　１個　＠２，８６０</t>
    <rPh sb="0" eb="1">
      <t>ア</t>
    </rPh>
    <rPh sb="2" eb="3">
      <t>モノ</t>
    </rPh>
    <rPh sb="6" eb="7">
      <t>コ</t>
    </rPh>
    <rPh sb="12" eb="13">
      <t>コ</t>
    </rPh>
    <phoneticPr fontId="2"/>
  </si>
  <si>
    <t>当て物【鬼滅】（４０個+５）　２個　
＠３，２４５</t>
    <rPh sb="0" eb="1">
      <t>ア</t>
    </rPh>
    <rPh sb="2" eb="3">
      <t>モノ</t>
    </rPh>
    <rPh sb="4" eb="5">
      <t>オニ</t>
    </rPh>
    <rPh sb="5" eb="6">
      <t>メッ</t>
    </rPh>
    <rPh sb="10" eb="11">
      <t>コ</t>
    </rPh>
    <rPh sb="16" eb="17">
      <t>コ</t>
    </rPh>
    <phoneticPr fontId="2"/>
  </si>
  <si>
    <t>キャラクターハンマー　大　１５個
＠３３０</t>
    <rPh sb="11" eb="12">
      <t>ダイ</t>
    </rPh>
    <rPh sb="15" eb="16">
      <t>コ</t>
    </rPh>
    <phoneticPr fontId="2"/>
  </si>
  <si>
    <t>キャラクターハンマー　小　２３個
＠２５３</t>
    <rPh sb="11" eb="12">
      <t>ショウ</t>
    </rPh>
    <rPh sb="15" eb="16">
      <t>コ</t>
    </rPh>
    <phoneticPr fontId="2"/>
  </si>
  <si>
    <t>腕付けアンパンマン　１２個　＠２０９</t>
    <rPh sb="0" eb="2">
      <t>ウデツ</t>
    </rPh>
    <rPh sb="12" eb="13">
      <t>コ</t>
    </rPh>
    <phoneticPr fontId="2"/>
  </si>
  <si>
    <t>当て物　シール　２０枚/１セット
１２セット　＠４９５</t>
    <rPh sb="0" eb="1">
      <t>ア</t>
    </rPh>
    <rPh sb="2" eb="3">
      <t>モノ</t>
    </rPh>
    <rPh sb="10" eb="11">
      <t>マイ</t>
    </rPh>
    <phoneticPr fontId="2"/>
  </si>
  <si>
    <t>りそな銀行　深井支店</t>
    <rPh sb="3" eb="5">
      <t>ギンコウ</t>
    </rPh>
    <rPh sb="6" eb="8">
      <t>フカイ</t>
    </rPh>
    <rPh sb="8" eb="10">
      <t>シテン</t>
    </rPh>
    <phoneticPr fontId="2"/>
  </si>
  <si>
    <t>（普）２１０７４０１</t>
    <phoneticPr fontId="2"/>
  </si>
  <si>
    <t>（普）２１８０９２９</t>
    <phoneticPr fontId="2"/>
  </si>
  <si>
    <t>縁日ゾーン演出費
（演出費）</t>
    <rPh sb="0" eb="2">
      <t>エンニチ</t>
    </rPh>
    <rPh sb="5" eb="8">
      <t>エンシュツヒ</t>
    </rPh>
    <rPh sb="10" eb="13">
      <t>エンシュツヒ</t>
    </rPh>
    <phoneticPr fontId="2"/>
  </si>
  <si>
    <t>カラーボール５．５㎜　５０個　＠１７</t>
    <rPh sb="13" eb="14">
      <t>コ</t>
    </rPh>
    <phoneticPr fontId="2"/>
  </si>
  <si>
    <t>PR事業「KISHIWADA MEKE MEMORIES」</t>
    <rPh sb="2" eb="4">
      <t>ジギョウ</t>
    </rPh>
    <phoneticPr fontId="2"/>
  </si>
  <si>
    <t>　　　２０２１ 年　　１１月　　２０日（　土　）　　　　　　　　</t>
    <rPh sb="21" eb="22">
      <t>ツチ</t>
    </rPh>
    <phoneticPr fontId="2"/>
  </si>
  <si>
    <t>蜻蛉池公園　チョウの遊具横　　大阪府岸和田市三ヶ山町大池尻７０１</t>
    <rPh sb="0" eb="5">
      <t>トンボイケコウエン</t>
    </rPh>
    <rPh sb="10" eb="13">
      <t>ユウグヨコ</t>
    </rPh>
    <rPh sb="15" eb="18">
      <t>オオサカフ</t>
    </rPh>
    <rPh sb="18" eb="22">
      <t>キシワダシ</t>
    </rPh>
    <rPh sb="22" eb="29">
      <t>ミケヤマチョウオオイケシリ</t>
    </rPh>
    <phoneticPr fontId="2"/>
  </si>
  <si>
    <t>テーマ［　救護　]</t>
    <rPh sb="5" eb="7">
      <t>キュウゴ</t>
    </rPh>
    <phoneticPr fontId="2"/>
  </si>
  <si>
    <t>１２　：　００　～　１６　：　００　（２４０分間）</t>
    <phoneticPr fontId="2"/>
  </si>
  <si>
    <t>４．その他(     救護対応     )</t>
    <rPh sb="11" eb="13">
      <t>キュウゴ</t>
    </rPh>
    <rPh sb="13" eb="15">
      <t>タイオウ</t>
    </rPh>
    <phoneticPr fontId="2"/>
  </si>
  <si>
    <t>無償の為無記入</t>
    <rPh sb="0" eb="2">
      <t>ムショウ</t>
    </rPh>
    <rPh sb="3" eb="4">
      <t>タメ</t>
    </rPh>
    <rPh sb="4" eb="7">
      <t>ムキニュウ</t>
    </rPh>
    <phoneticPr fontId="2"/>
  </si>
  <si>
    <t>　　　　PR事業担当者　宛</t>
    <rPh sb="6" eb="11">
      <t>ジギョウタントウシャ</t>
    </rPh>
    <phoneticPr fontId="2"/>
  </si>
  <si>
    <t>城塚　啓宇</t>
    <rPh sb="0" eb="2">
      <t>シロツカ</t>
    </rPh>
    <rPh sb="3" eb="4">
      <t>ケイ</t>
    </rPh>
    <rPh sb="4" eb="5">
      <t>ウ</t>
    </rPh>
    <phoneticPr fontId="2"/>
  </si>
  <si>
    <t>（10）</t>
    <phoneticPr fontId="2"/>
  </si>
  <si>
    <t>２０２１年　９月　２３日</t>
    <rPh sb="4" eb="5">
      <t>ネン</t>
    </rPh>
    <rPh sb="7" eb="8">
      <t>ツキ</t>
    </rPh>
    <rPh sb="11" eb="12">
      <t>ヒ</t>
    </rPh>
    <phoneticPr fontId="2"/>
  </si>
  <si>
    <t>年間事業予算管理表</t>
    <rPh sb="0" eb="2">
      <t>ネンカン</t>
    </rPh>
    <rPh sb="2" eb="4">
      <t>ジギョウ</t>
    </rPh>
    <phoneticPr fontId="2"/>
  </si>
  <si>
    <t>事業繰入金</t>
    <rPh sb="0" eb="2">
      <t>ジギョウ</t>
    </rPh>
    <rPh sb="2" eb="5">
      <t>クリニュウキン</t>
    </rPh>
    <phoneticPr fontId="2"/>
  </si>
  <si>
    <t>事業収入</t>
    <rPh sb="0" eb="4">
      <t>ジギョウシュウニュウ</t>
    </rPh>
    <phoneticPr fontId="2"/>
  </si>
  <si>
    <t>演出費
（各ゾーン）</t>
    <rPh sb="0" eb="3">
      <t>エンシュツヒ</t>
    </rPh>
    <rPh sb="5" eb="6">
      <t>カク</t>
    </rPh>
    <phoneticPr fontId="2"/>
  </si>
  <si>
    <t>チケット　６枚綴り　片面カラー　上質紙
薄手　５００枚　＠４６．３１</t>
    <rPh sb="6" eb="7">
      <t>マイ</t>
    </rPh>
    <rPh sb="7" eb="8">
      <t>ツヅ</t>
    </rPh>
    <rPh sb="10" eb="12">
      <t>カタメン</t>
    </rPh>
    <rPh sb="16" eb="18">
      <t>ジョウシツ</t>
    </rPh>
    <rPh sb="18" eb="19">
      <t>シ</t>
    </rPh>
    <rPh sb="20" eb="22">
      <t>ウステ</t>
    </rPh>
    <rPh sb="26" eb="27">
      <t>マイ</t>
    </rPh>
    <phoneticPr fontId="2"/>
  </si>
  <si>
    <t>ラクスル㈱</t>
    <phoneticPr fontId="2"/>
  </si>
  <si>
    <t>請求書払い</t>
    <rPh sb="0" eb="4">
      <t>セイキュウショバラ</t>
    </rPh>
    <phoneticPr fontId="2"/>
  </si>
  <si>
    <t>各ゾーンチケット費
（演出費）</t>
    <rPh sb="0" eb="1">
      <t>カク</t>
    </rPh>
    <rPh sb="8" eb="9">
      <t>ヒ</t>
    </rPh>
    <rPh sb="11" eb="14">
      <t>エンシュツヒ</t>
    </rPh>
    <phoneticPr fontId="2"/>
  </si>
  <si>
    <t>ラクスル㈱様の請求書払い</t>
    <rPh sb="5" eb="6">
      <t>サマ</t>
    </rPh>
    <rPh sb="7" eb="10">
      <t>セイキュウショ</t>
    </rPh>
    <rPh sb="10" eb="11">
      <t>ハラ</t>
    </rPh>
    <phoneticPr fontId="2"/>
  </si>
  <si>
    <t>演出費
（縁日ブース）</t>
    <rPh sb="0" eb="3">
      <t>エンシュツヒ</t>
    </rPh>
    <rPh sb="5" eb="7">
      <t>エンニチ</t>
    </rPh>
    <phoneticPr fontId="2"/>
  </si>
  <si>
    <t>駄菓子ブース用　駄菓子</t>
    <rPh sb="0" eb="3">
      <t>ダガシ</t>
    </rPh>
    <rPh sb="6" eb="7">
      <t>ヨウ</t>
    </rPh>
    <rPh sb="8" eb="11">
      <t>ダガシ</t>
    </rPh>
    <phoneticPr fontId="2"/>
  </si>
  <si>
    <t>㈱善野菓子店</t>
    <rPh sb="1" eb="3">
      <t>ゼンノ</t>
    </rPh>
    <rPh sb="3" eb="6">
      <t>カシテン</t>
    </rPh>
    <phoneticPr fontId="2"/>
  </si>
  <si>
    <t>事業名称：KISHIWADA MAKE MEMORIE</t>
    <rPh sb="0" eb="2">
      <t>ジギョウ</t>
    </rPh>
    <rPh sb="2" eb="4">
      <t>メイショウ</t>
    </rPh>
    <phoneticPr fontId="2"/>
  </si>
  <si>
    <t>予備費　２３％</t>
    <rPh sb="0" eb="3">
      <t>ヨビヒ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</si>
</sst>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1"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11"/>
      <color indexed="10"/>
      <name val="ＭＳ Ｐゴシック"/>
      <family val="3"/>
      <charset val="128"/>
    </font>
    <font>
      <sz val="18"/>
      <name val="ＭＳ Ｐゴシック"/>
      <family val="3"/>
      <charset val="128"/>
    </font>
    <font>
      <b/>
      <sz val="10"/>
      <name val="ＭＳ Ｐゴシック"/>
      <family val="3"/>
      <charset val="128"/>
    </font>
    <font>
      <b/>
      <sz val="12"/>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6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diagonalUp="1">
      <left/>
      <right style="thin">
        <color indexed="64"/>
      </right>
      <top/>
      <bottom style="thin">
        <color indexed="64"/>
      </bottom>
      <diagonal style="thin">
        <color indexed="64"/>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dotted">
        <color indexed="64"/>
      </right>
      <top style="dotted">
        <color indexed="64"/>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thin">
        <color indexed="64"/>
      </left>
      <right/>
      <top/>
      <bottom style="double">
        <color indexed="64"/>
      </bottom>
      <diagonal/>
    </border>
    <border>
      <left/>
      <right style="thin">
        <color indexed="8"/>
      </right>
      <top style="thin">
        <color indexed="64"/>
      </top>
      <bottom/>
      <diagonal/>
    </border>
  </borders>
  <cellStyleXfs count="19">
    <xf numFmtId="0" fontId="0" fillId="0" borderId="0"/>
    <xf numFmtId="181" fontId="23" fillId="0" borderId="0" applyFill="0" applyBorder="0" applyAlignment="0"/>
    <xf numFmtId="0" fontId="24" fillId="0" borderId="1" applyNumberFormat="0" applyAlignment="0" applyProtection="0">
      <alignment horizontal="left" vertical="center"/>
    </xf>
    <xf numFmtId="0" fontId="24" fillId="0" borderId="2">
      <alignment horizontal="left" vertical="center"/>
    </xf>
    <xf numFmtId="0" fontId="25" fillId="0" borderId="0"/>
    <xf numFmtId="0" fontId="3" fillId="0" borderId="0" applyNumberFormat="0" applyFill="0" applyBorder="0" applyAlignment="0" applyProtection="0"/>
    <xf numFmtId="38" fontId="1" fillId="0" borderId="0" applyFont="0" applyFill="0" applyBorder="0" applyAlignment="0" applyProtection="0"/>
    <xf numFmtId="38" fontId="22" fillId="0" borderId="0" applyFont="0" applyFill="0" applyBorder="0" applyAlignment="0" applyProtection="0"/>
    <xf numFmtId="38" fontId="1" fillId="0" borderId="0" applyFont="0" applyFill="0" applyBorder="0" applyAlignment="0" applyProtection="0"/>
    <xf numFmtId="38" fontId="33" fillId="0" borderId="0" applyFont="0" applyFill="0" applyBorder="0" applyAlignment="0" applyProtection="0">
      <alignment vertical="center"/>
    </xf>
    <xf numFmtId="0" fontId="22" fillId="0" borderId="0"/>
    <xf numFmtId="0" fontId="3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cellStyleXfs>
  <cellXfs count="439">
    <xf numFmtId="0" fontId="0" fillId="0" borderId="0" xfId="0"/>
    <xf numFmtId="0" fontId="0" fillId="0" borderId="0" xfId="0" applyAlignment="1">
      <alignment vertical="center"/>
    </xf>
    <xf numFmtId="0" fontId="0" fillId="0" borderId="0" xfId="0" applyAlignment="1">
      <alignment horizontal="right" vertical="center"/>
    </xf>
    <xf numFmtId="0" fontId="6" fillId="0" borderId="0" xfId="0" applyFont="1" applyAlignment="1">
      <alignment horizontal="left" vertical="center"/>
    </xf>
    <xf numFmtId="0" fontId="8" fillId="0" borderId="0" xfId="0" applyFont="1" applyAlignment="1">
      <alignment horizontal="center" vertical="center"/>
    </xf>
    <xf numFmtId="0" fontId="6" fillId="0" borderId="0" xfId="0" applyFont="1" applyAlignment="1">
      <alignment horizontal="distributed" vertical="center"/>
    </xf>
    <xf numFmtId="0" fontId="8" fillId="0" borderId="0" xfId="0" applyFont="1" applyAlignment="1">
      <alignment horizontal="right" vertical="center"/>
    </xf>
    <xf numFmtId="0" fontId="1" fillId="0" borderId="0" xfId="17" applyAlignment="1">
      <alignment vertical="center"/>
    </xf>
    <xf numFmtId="0" fontId="0" fillId="0" borderId="0" xfId="17" applyFont="1" applyAlignment="1">
      <alignment vertical="center"/>
    </xf>
    <xf numFmtId="0" fontId="1" fillId="0" borderId="0" xfId="16" applyAlignment="1">
      <alignment vertical="center"/>
    </xf>
    <xf numFmtId="0" fontId="0" fillId="0" borderId="0" xfId="16" applyFont="1" applyAlignment="1">
      <alignment vertical="center"/>
    </xf>
    <xf numFmtId="0" fontId="0" fillId="0" borderId="0" xfId="16" applyFont="1" applyBorder="1" applyAlignment="1">
      <alignment vertical="center"/>
    </xf>
    <xf numFmtId="0" fontId="0" fillId="0" borderId="0" xfId="16" applyFont="1" applyBorder="1" applyAlignment="1">
      <alignment horizontal="right" vertical="center"/>
    </xf>
    <xf numFmtId="0" fontId="7" fillId="0" borderId="0" xfId="16" applyFont="1" applyBorder="1" applyAlignment="1">
      <alignment horizontal="center" vertical="center"/>
    </xf>
    <xf numFmtId="0" fontId="0" fillId="0" borderId="0" xfId="16" applyFont="1" applyBorder="1" applyAlignment="1">
      <alignment horizontal="center" vertical="center"/>
    </xf>
    <xf numFmtId="0" fontId="0" fillId="0" borderId="2" xfId="16" applyFont="1" applyBorder="1" applyAlignment="1">
      <alignment horizontal="center" vertical="center"/>
    </xf>
    <xf numFmtId="0" fontId="0" fillId="0" borderId="3" xfId="16" applyFont="1" applyBorder="1" applyAlignment="1">
      <alignment horizontal="center" vertical="center"/>
    </xf>
    <xf numFmtId="0" fontId="0" fillId="0" borderId="4" xfId="16" applyFont="1" applyBorder="1" applyAlignment="1">
      <alignment horizontal="center" vertical="center"/>
    </xf>
    <xf numFmtId="0" fontId="0" fillId="0" borderId="5" xfId="16" applyFont="1" applyBorder="1" applyAlignment="1">
      <alignment horizontal="right" vertical="center"/>
    </xf>
    <xf numFmtId="0" fontId="0" fillId="0" borderId="0" xfId="16" applyFont="1" applyAlignment="1">
      <alignment horizontal="right" vertical="center"/>
    </xf>
    <xf numFmtId="0" fontId="0" fillId="0" borderId="6" xfId="16" applyFont="1" applyBorder="1" applyAlignment="1">
      <alignment vertical="center"/>
    </xf>
    <xf numFmtId="0" fontId="0" fillId="0" borderId="6" xfId="16" applyFont="1" applyBorder="1" applyAlignment="1">
      <alignment horizontal="center" vertical="center"/>
    </xf>
    <xf numFmtId="0" fontId="0" fillId="0" borderId="7" xfId="16" applyFont="1" applyBorder="1" applyAlignment="1">
      <alignment vertical="center"/>
    </xf>
    <xf numFmtId="0" fontId="0" fillId="0" borderId="5" xfId="16" applyFont="1" applyBorder="1" applyAlignment="1">
      <alignment vertical="center"/>
    </xf>
    <xf numFmtId="0" fontId="0" fillId="0" borderId="8" xfId="16" applyFont="1" applyBorder="1" applyAlignment="1">
      <alignment vertical="center"/>
    </xf>
    <xf numFmtId="0" fontId="0" fillId="0" borderId="9" xfId="16" applyFont="1" applyBorder="1" applyAlignment="1">
      <alignment horizontal="center" vertical="center"/>
    </xf>
    <xf numFmtId="0" fontId="0" fillId="0" borderId="10" xfId="16" applyFont="1" applyBorder="1" applyAlignment="1">
      <alignment horizontal="center" vertical="center"/>
    </xf>
    <xf numFmtId="0" fontId="0" fillId="0" borderId="11" xfId="16" applyFont="1" applyBorder="1" applyAlignment="1">
      <alignment horizontal="center" vertical="center"/>
    </xf>
    <xf numFmtId="0" fontId="0" fillId="0" borderId="5" xfId="16" applyFont="1" applyBorder="1" applyAlignment="1">
      <alignment horizontal="center" vertical="center"/>
    </xf>
    <xf numFmtId="0" fontId="13" fillId="0" borderId="0" xfId="16" applyFont="1" applyAlignment="1">
      <alignment horizontal="justify" vertical="center"/>
    </xf>
    <xf numFmtId="0" fontId="13" fillId="0" borderId="0" xfId="16" applyFont="1" applyBorder="1" applyAlignment="1">
      <alignment horizontal="left" vertical="center"/>
    </xf>
    <xf numFmtId="0" fontId="13" fillId="0" borderId="0" xfId="16" applyFont="1" applyAlignment="1">
      <alignment vertical="center"/>
    </xf>
    <xf numFmtId="0" fontId="0" fillId="0" borderId="11" xfId="16" applyFont="1" applyBorder="1" applyAlignment="1">
      <alignment vertical="center"/>
    </xf>
    <xf numFmtId="0" fontId="13" fillId="0" borderId="0" xfId="16" applyFont="1" applyBorder="1" applyAlignment="1">
      <alignment vertical="center"/>
    </xf>
    <xf numFmtId="0" fontId="0" fillId="0" borderId="0" xfId="16" applyFont="1" applyAlignment="1">
      <alignment horizontal="center" vertical="center"/>
    </xf>
    <xf numFmtId="177" fontId="0" fillId="0" borderId="2" xfId="16" applyNumberFormat="1" applyFont="1" applyBorder="1" applyAlignment="1">
      <alignment vertical="center"/>
    </xf>
    <xf numFmtId="177" fontId="0" fillId="0" borderId="8" xfId="16" applyNumberFormat="1" applyFont="1" applyBorder="1" applyAlignment="1">
      <alignment vertical="center"/>
    </xf>
    <xf numFmtId="0" fontId="6" fillId="0" borderId="0" xfId="16" applyFont="1" applyBorder="1" applyAlignment="1">
      <alignment vertical="center"/>
    </xf>
    <xf numFmtId="0" fontId="0" fillId="0" borderId="12" xfId="16" applyFont="1" applyBorder="1" applyAlignment="1">
      <alignment vertical="center"/>
    </xf>
    <xf numFmtId="0" fontId="0" fillId="0" borderId="13" xfId="16" applyFont="1" applyBorder="1" applyAlignment="1">
      <alignment horizontal="center" vertical="center"/>
    </xf>
    <xf numFmtId="0" fontId="0" fillId="0" borderId="3" xfId="16" applyFont="1" applyBorder="1" applyAlignment="1">
      <alignment vertical="center"/>
    </xf>
    <xf numFmtId="0" fontId="0" fillId="0" borderId="2" xfId="16" applyFont="1" applyBorder="1" applyAlignment="1">
      <alignment horizontal="distributed" vertical="center"/>
    </xf>
    <xf numFmtId="0" fontId="0" fillId="0" borderId="2" xfId="16" applyFont="1" applyBorder="1" applyAlignment="1">
      <alignment vertical="center"/>
    </xf>
    <xf numFmtId="0" fontId="0" fillId="0" borderId="4" xfId="16" applyFont="1" applyBorder="1" applyAlignment="1">
      <alignment vertical="center"/>
    </xf>
    <xf numFmtId="0" fontId="0" fillId="0" borderId="8" xfId="16" applyFont="1" applyBorder="1" applyAlignment="1">
      <alignment horizontal="distributed" vertical="center"/>
    </xf>
    <xf numFmtId="0" fontId="0" fillId="0" borderId="7" xfId="16" applyFont="1" applyBorder="1" applyAlignment="1">
      <alignment horizontal="center" vertical="center"/>
    </xf>
    <xf numFmtId="0" fontId="0" fillId="0" borderId="6" xfId="16" applyFont="1" applyBorder="1" applyAlignment="1">
      <alignment horizontal="distributed" vertical="center"/>
    </xf>
    <xf numFmtId="177" fontId="0" fillId="0" borderId="6" xfId="16" applyNumberFormat="1" applyFont="1" applyBorder="1" applyAlignment="1">
      <alignment vertical="center"/>
    </xf>
    <xf numFmtId="0" fontId="0" fillId="0" borderId="0" xfId="16" applyFont="1" applyAlignment="1">
      <alignment horizontal="justify" vertical="center"/>
    </xf>
    <xf numFmtId="177" fontId="0" fillId="0" borderId="8" xfId="6" applyNumberFormat="1" applyFont="1" applyBorder="1" applyAlignment="1">
      <alignment vertical="center"/>
    </xf>
    <xf numFmtId="0" fontId="0" fillId="0" borderId="7" xfId="16" applyFont="1" applyBorder="1" applyAlignment="1">
      <alignment horizontal="right" vertical="center"/>
    </xf>
    <xf numFmtId="177" fontId="0" fillId="0" borderId="4" xfId="16" applyNumberFormat="1" applyFont="1" applyBorder="1" applyAlignment="1">
      <alignment vertical="center"/>
    </xf>
    <xf numFmtId="0" fontId="0" fillId="0" borderId="14" xfId="16" applyFont="1" applyBorder="1" applyAlignment="1">
      <alignment horizontal="center" vertical="center"/>
    </xf>
    <xf numFmtId="0" fontId="0" fillId="0" borderId="15" xfId="16" applyFont="1" applyBorder="1" applyAlignment="1">
      <alignment horizontal="center" vertical="center"/>
    </xf>
    <xf numFmtId="0" fontId="0" fillId="0" borderId="16" xfId="16" applyFont="1" applyBorder="1" applyAlignment="1">
      <alignment horizontal="center" vertical="center"/>
    </xf>
    <xf numFmtId="0" fontId="15" fillId="0" borderId="10" xfId="16" applyFont="1" applyBorder="1" applyAlignment="1">
      <alignment horizontal="center"/>
    </xf>
    <xf numFmtId="0" fontId="0" fillId="0" borderId="8" xfId="16" applyFont="1" applyBorder="1" applyAlignment="1">
      <alignment horizontal="center" vertical="center"/>
    </xf>
    <xf numFmtId="0" fontId="4" fillId="0" borderId="0" xfId="0" applyFont="1" applyAlignment="1">
      <alignment horizontal="center" vertical="center"/>
    </xf>
    <xf numFmtId="0" fontId="1" fillId="0" borderId="5" xfId="16" applyFont="1" applyFill="1" applyBorder="1" applyAlignment="1">
      <alignment horizontal="center" vertical="center"/>
    </xf>
    <xf numFmtId="0" fontId="1" fillId="0" borderId="8" xfId="16" applyFont="1" applyFill="1" applyBorder="1" applyAlignment="1">
      <alignment horizontal="distributed" vertical="center"/>
    </xf>
    <xf numFmtId="177" fontId="1" fillId="0" borderId="9" xfId="16" applyNumberFormat="1" applyFont="1" applyFill="1" applyBorder="1" applyAlignment="1">
      <alignment vertical="center"/>
    </xf>
    <xf numFmtId="177" fontId="1" fillId="0" borderId="8" xfId="16" applyNumberFormat="1" applyFont="1" applyFill="1" applyBorder="1" applyAlignment="1">
      <alignment vertical="center"/>
    </xf>
    <xf numFmtId="0" fontId="1" fillId="0" borderId="8" xfId="16" applyFont="1" applyFill="1" applyBorder="1" applyAlignment="1">
      <alignment vertical="center"/>
    </xf>
    <xf numFmtId="0" fontId="9" fillId="0" borderId="0" xfId="0" applyFont="1" applyBorder="1" applyAlignment="1">
      <alignment horizontal="right" vertical="center"/>
    </xf>
    <xf numFmtId="0" fontId="19" fillId="0" borderId="0" xfId="14" applyFont="1" applyBorder="1" applyAlignment="1">
      <alignmen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center" vertical="top"/>
    </xf>
    <xf numFmtId="0" fontId="13" fillId="0" borderId="0" xfId="16" applyFont="1" applyAlignment="1">
      <alignment horizontal="left" vertical="center"/>
    </xf>
    <xf numFmtId="0" fontId="5" fillId="2" borderId="9" xfId="0" applyFont="1" applyFill="1" applyBorder="1" applyAlignment="1">
      <alignment horizontal="center" vertical="center" wrapText="1"/>
    </xf>
    <xf numFmtId="0" fontId="16" fillId="2" borderId="0" xfId="0" applyFont="1" applyFill="1" applyAlignment="1">
      <alignment horizontal="center" vertical="center"/>
    </xf>
    <xf numFmtId="0" fontId="5" fillId="2" borderId="0"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7" xfId="5" applyFill="1" applyBorder="1" applyAlignment="1">
      <alignment horizontal="left" vertical="center"/>
    </xf>
    <xf numFmtId="0" fontId="12" fillId="2" borderId="6" xfId="0" applyFont="1" applyFill="1" applyBorder="1" applyAlignment="1">
      <alignment vertical="center" wrapText="1"/>
    </xf>
    <xf numFmtId="0" fontId="3" fillId="2" borderId="5" xfId="5" applyFill="1" applyBorder="1" applyAlignment="1">
      <alignment horizontal="left" vertical="center"/>
    </xf>
    <xf numFmtId="0" fontId="12" fillId="2" borderId="8" xfId="0" applyFont="1" applyFill="1" applyBorder="1" applyAlignment="1">
      <alignment vertical="center" wrapText="1"/>
    </xf>
    <xf numFmtId="0" fontId="5" fillId="2" borderId="20" xfId="0" applyFont="1" applyFill="1" applyBorder="1" applyAlignment="1">
      <alignment horizontal="left" vertical="center"/>
    </xf>
    <xf numFmtId="0" fontId="12" fillId="2" borderId="13" xfId="0" applyFont="1" applyFill="1" applyBorder="1" applyAlignment="1">
      <alignment vertical="center" wrapText="1"/>
    </xf>
    <xf numFmtId="0" fontId="5" fillId="2" borderId="0" xfId="0" applyFont="1" applyFill="1" applyBorder="1" applyAlignment="1">
      <alignment horizontal="left" vertical="center"/>
    </xf>
    <xf numFmtId="177" fontId="0" fillId="0" borderId="8" xfId="8" applyNumberFormat="1" applyFont="1" applyBorder="1" applyAlignment="1">
      <alignment vertical="center"/>
    </xf>
    <xf numFmtId="0" fontId="1" fillId="0" borderId="23" xfId="16" applyFont="1" applyFill="1" applyBorder="1" applyAlignment="1">
      <alignment horizontal="center" vertical="center" shrinkToFit="1"/>
    </xf>
    <xf numFmtId="0" fontId="1" fillId="0" borderId="4" xfId="16" applyFont="1" applyFill="1" applyBorder="1" applyAlignment="1">
      <alignment horizontal="center" vertical="center" shrinkToFit="1"/>
    </xf>
    <xf numFmtId="0" fontId="0" fillId="0" borderId="5" xfId="16" applyFont="1" applyBorder="1" applyAlignment="1">
      <alignment horizontal="distributed" vertical="center"/>
    </xf>
    <xf numFmtId="0" fontId="0" fillId="0" borderId="24" xfId="16" applyFont="1" applyBorder="1" applyAlignment="1">
      <alignment horizontal="distributed" vertical="center"/>
    </xf>
    <xf numFmtId="0" fontId="1" fillId="0" borderId="9" xfId="16" applyFont="1" applyFill="1" applyBorder="1" applyAlignment="1">
      <alignment horizontal="center" vertical="center" shrinkToFit="1"/>
    </xf>
    <xf numFmtId="0" fontId="0" fillId="0" borderId="3" xfId="16" applyFont="1" applyBorder="1" applyAlignment="1">
      <alignment horizontal="distributed" vertical="center"/>
    </xf>
    <xf numFmtId="0" fontId="0" fillId="0" borderId="0" xfId="16" applyFont="1" applyBorder="1" applyAlignment="1">
      <alignment horizontal="distributed" vertical="center"/>
    </xf>
    <xf numFmtId="0" fontId="1" fillId="0" borderId="0" xfId="16" applyFont="1" applyFill="1" applyAlignment="1">
      <alignment horizontal="right" vertical="center" shrinkToFit="1"/>
    </xf>
    <xf numFmtId="177" fontId="1" fillId="0" borderId="25" xfId="16" applyNumberFormat="1" applyFont="1" applyFill="1" applyBorder="1" applyAlignment="1">
      <alignment vertical="center"/>
    </xf>
    <xf numFmtId="0" fontId="6" fillId="0" borderId="0" xfId="0" applyFont="1" applyAlignment="1">
      <alignment vertical="center"/>
    </xf>
    <xf numFmtId="0" fontId="4" fillId="0" borderId="0" xfId="0" applyFont="1"/>
    <xf numFmtId="0" fontId="18" fillId="0" borderId="0" xfId="0" applyFont="1"/>
    <xf numFmtId="0" fontId="1" fillId="0" borderId="0" xfId="16" applyFont="1" applyBorder="1" applyAlignment="1">
      <alignment vertical="center"/>
    </xf>
    <xf numFmtId="0" fontId="5" fillId="2" borderId="11" xfId="0" applyFont="1" applyFill="1" applyBorder="1" applyAlignment="1">
      <alignment horizontal="left" vertical="center" wrapText="1"/>
    </xf>
    <xf numFmtId="0" fontId="16" fillId="2" borderId="20" xfId="0" applyFont="1" applyFill="1" applyBorder="1" applyAlignment="1">
      <alignment horizontal="center" vertical="center"/>
    </xf>
    <xf numFmtId="0" fontId="16" fillId="2" borderId="13" xfId="0" applyFont="1" applyFill="1" applyBorder="1" applyAlignment="1">
      <alignment horizontal="center" vertical="center"/>
    </xf>
    <xf numFmtId="0" fontId="12" fillId="2" borderId="0" xfId="0" applyFont="1" applyFill="1" applyBorder="1" applyAlignment="1">
      <alignment vertical="center" wrapText="1"/>
    </xf>
    <xf numFmtId="0" fontId="5" fillId="2" borderId="11"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3" fillId="2" borderId="0" xfId="5" applyFill="1" applyBorder="1" applyAlignment="1">
      <alignment horizontal="left" vertical="center"/>
    </xf>
    <xf numFmtId="0" fontId="12" fillId="2" borderId="0" xfId="0" applyFont="1" applyFill="1" applyBorder="1" applyAlignment="1">
      <alignment horizontal="center" vertical="center" wrapText="1"/>
    </xf>
    <xf numFmtId="0" fontId="4" fillId="2" borderId="9" xfId="0" applyFont="1" applyFill="1" applyBorder="1" applyAlignment="1">
      <alignment horizontal="left" vertical="center" wrapText="1"/>
    </xf>
    <xf numFmtId="0" fontId="5" fillId="0" borderId="20" xfId="10" applyFont="1" applyFill="1" applyBorder="1" applyAlignment="1">
      <alignment horizontal="left" vertical="center"/>
    </xf>
    <xf numFmtId="0" fontId="12" fillId="0" borderId="13" xfId="10" applyFont="1" applyFill="1" applyBorder="1" applyAlignment="1">
      <alignment vertical="center" wrapText="1"/>
    </xf>
    <xf numFmtId="0" fontId="3" fillId="0" borderId="7" xfId="5" applyFill="1" applyBorder="1" applyAlignment="1">
      <alignment horizontal="left" vertical="center"/>
    </xf>
    <xf numFmtId="0" fontId="5" fillId="0" borderId="0" xfId="10" applyFont="1" applyFill="1" applyBorder="1" applyAlignment="1">
      <alignment horizontal="left" vertical="center" wrapText="1"/>
    </xf>
    <xf numFmtId="0" fontId="5" fillId="0" borderId="9" xfId="10" applyFont="1" applyFill="1" applyBorder="1" applyAlignment="1">
      <alignment horizontal="center" vertical="center" wrapText="1"/>
    </xf>
    <xf numFmtId="0" fontId="12" fillId="0" borderId="6" xfId="10" applyFont="1" applyFill="1" applyBorder="1" applyAlignment="1">
      <alignment vertical="center" wrapText="1"/>
    </xf>
    <xf numFmtId="177" fontId="0" fillId="0" borderId="28" xfId="8" applyNumberFormat="1" applyFont="1" applyBorder="1" applyAlignment="1">
      <alignment vertical="center"/>
    </xf>
    <xf numFmtId="177" fontId="0" fillId="0" borderId="29" xfId="8" applyNumberFormat="1" applyFont="1" applyBorder="1" applyAlignment="1">
      <alignment vertical="center"/>
    </xf>
    <xf numFmtId="177" fontId="0" fillId="0" borderId="21" xfId="8" applyNumberFormat="1" applyFont="1" applyBorder="1" applyAlignment="1">
      <alignment vertical="center"/>
    </xf>
    <xf numFmtId="177" fontId="0" fillId="0" borderId="30" xfId="8" applyNumberFormat="1" applyFont="1" applyBorder="1" applyAlignment="1">
      <alignment vertical="center"/>
    </xf>
    <xf numFmtId="177" fontId="0" fillId="0" borderId="31"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2"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29" fillId="2" borderId="9" xfId="0" applyFont="1" applyFill="1" applyBorder="1" applyAlignment="1">
      <alignment horizontal="left" vertical="center" wrapText="1"/>
    </xf>
    <xf numFmtId="0" fontId="4" fillId="0" borderId="0" xfId="0" applyFont="1" applyAlignment="1">
      <alignment vertical="top"/>
    </xf>
    <xf numFmtId="0" fontId="29" fillId="2" borderId="9" xfId="0" applyFont="1" applyFill="1" applyBorder="1" applyAlignment="1">
      <alignment vertical="center" wrapText="1"/>
    </xf>
    <xf numFmtId="0" fontId="4" fillId="0" borderId="0" xfId="0" applyFont="1" applyFill="1" applyAlignment="1">
      <alignment vertical="top"/>
    </xf>
    <xf numFmtId="0" fontId="29" fillId="2" borderId="0" xfId="0" applyFont="1" applyFill="1" applyBorder="1" applyAlignment="1">
      <alignment horizontal="left" vertical="center" wrapText="1"/>
    </xf>
    <xf numFmtId="0" fontId="29" fillId="2" borderId="6" xfId="0" applyFont="1" applyFill="1" applyBorder="1" applyAlignment="1">
      <alignment vertical="center" wrapText="1"/>
    </xf>
    <xf numFmtId="0" fontId="29" fillId="2" borderId="13" xfId="0" applyFont="1" applyFill="1" applyBorder="1" applyAlignment="1">
      <alignment vertical="center" wrapText="1"/>
    </xf>
    <xf numFmtId="0" fontId="30" fillId="2" borderId="9" xfId="5" applyFont="1" applyFill="1" applyBorder="1" applyAlignment="1">
      <alignment horizontal="left" vertical="center"/>
    </xf>
    <xf numFmtId="0" fontId="30" fillId="2" borderId="7" xfId="5" applyFont="1" applyFill="1" applyBorder="1" applyAlignment="1">
      <alignment horizontal="left" vertical="center"/>
    </xf>
    <xf numFmtId="0" fontId="29" fillId="0" borderId="0" xfId="0" applyFont="1"/>
    <xf numFmtId="176" fontId="10" fillId="0" borderId="0" xfId="0" applyNumberFormat="1" applyFont="1" applyBorder="1" applyAlignment="1">
      <alignment horizontal="left" vertical="center"/>
    </xf>
    <xf numFmtId="0" fontId="0" fillId="0" borderId="0" xfId="0" applyAlignment="1">
      <alignment horizontal="center"/>
    </xf>
    <xf numFmtId="0" fontId="31" fillId="2" borderId="6" xfId="0" applyFont="1" applyFill="1" applyBorder="1" applyAlignment="1">
      <alignment horizontal="left" vertical="center" wrapText="1"/>
    </xf>
    <xf numFmtId="0" fontId="5" fillId="2" borderId="20" xfId="0" applyFont="1" applyFill="1" applyBorder="1" applyAlignment="1">
      <alignment horizontal="center" vertical="center" wrapText="1"/>
    </xf>
    <xf numFmtId="0" fontId="34" fillId="0" borderId="7" xfId="5" applyFont="1" applyFill="1" applyBorder="1" applyAlignment="1">
      <alignment horizontal="left" vertical="center"/>
    </xf>
    <xf numFmtId="0" fontId="34" fillId="0" borderId="5" xfId="5" applyFont="1" applyFill="1" applyBorder="1" applyAlignment="1">
      <alignment horizontal="left" vertical="center"/>
    </xf>
    <xf numFmtId="0" fontId="1" fillId="0" borderId="8" xfId="16" applyFont="1" applyBorder="1" applyAlignment="1">
      <alignment horizontal="distributed" vertical="center"/>
    </xf>
    <xf numFmtId="0" fontId="1" fillId="0" borderId="5" xfId="16" applyFont="1" applyBorder="1" applyAlignment="1">
      <alignment horizontal="center" vertical="center"/>
    </xf>
    <xf numFmtId="0" fontId="5" fillId="2" borderId="11" xfId="0" applyFont="1" applyFill="1" applyBorder="1" applyAlignment="1">
      <alignment horizontal="left" vertical="center"/>
    </xf>
    <xf numFmtId="0" fontId="12" fillId="0" borderId="11" xfId="10" applyFont="1" applyFill="1" applyBorder="1" applyAlignment="1">
      <alignment horizontal="left" vertical="center" wrapText="1"/>
    </xf>
    <xf numFmtId="0" fontId="0" fillId="0" borderId="11" xfId="0" applyBorder="1" applyAlignment="1">
      <alignment vertical="center"/>
    </xf>
    <xf numFmtId="49" fontId="6" fillId="0" borderId="3" xfId="0" applyNumberFormat="1" applyFont="1" applyBorder="1" applyAlignment="1">
      <alignment horizontal="center" vertical="center"/>
    </xf>
    <xf numFmtId="0" fontId="16" fillId="0" borderId="0" xfId="16" applyFont="1" applyAlignment="1">
      <alignment vertical="center"/>
    </xf>
    <xf numFmtId="0" fontId="16" fillId="0" borderId="0" xfId="0" applyFont="1"/>
    <xf numFmtId="0" fontId="16" fillId="0" borderId="0" xfId="0" applyFont="1" applyAlignment="1">
      <alignment vertical="center"/>
    </xf>
    <xf numFmtId="0" fontId="11" fillId="0" borderId="0" xfId="0" applyFont="1" applyAlignment="1">
      <alignment vertical="center"/>
    </xf>
    <xf numFmtId="49" fontId="11" fillId="0" borderId="3" xfId="0" applyNumberFormat="1" applyFont="1" applyBorder="1" applyAlignment="1">
      <alignment horizontal="center" vertical="center"/>
    </xf>
    <xf numFmtId="49" fontId="11" fillId="0" borderId="36" xfId="0" applyNumberFormat="1" applyFont="1" applyBorder="1" applyAlignment="1">
      <alignment horizontal="center" vertical="center" wrapText="1"/>
    </xf>
    <xf numFmtId="38" fontId="11" fillId="0" borderId="37" xfId="6" applyFont="1" applyBorder="1" applyAlignment="1">
      <alignment horizontal="center" vertical="center" wrapText="1"/>
    </xf>
    <xf numFmtId="0" fontId="11" fillId="0" borderId="2" xfId="0" applyFont="1" applyBorder="1" applyAlignment="1">
      <alignment horizontal="center" vertical="center" wrapText="1"/>
    </xf>
    <xf numFmtId="0" fontId="11" fillId="0" borderId="9" xfId="0" applyFont="1" applyBorder="1" applyAlignment="1">
      <alignment horizontal="center" vertical="center" wrapText="1"/>
    </xf>
    <xf numFmtId="177" fontId="6" fillId="0" borderId="38" xfId="6" applyNumberFormat="1" applyFont="1" applyBorder="1" applyAlignment="1">
      <alignment vertical="center"/>
    </xf>
    <xf numFmtId="177" fontId="6" fillId="0" borderId="2" xfId="6" applyNumberFormat="1" applyFont="1" applyBorder="1" applyAlignment="1">
      <alignment vertical="center"/>
    </xf>
    <xf numFmtId="177" fontId="6" fillId="0" borderId="9" xfId="6" applyNumberFormat="1" applyFont="1" applyBorder="1" applyAlignment="1">
      <alignment vertical="center"/>
    </xf>
    <xf numFmtId="177" fontId="6" fillId="0" borderId="39" xfId="6" applyNumberFormat="1" applyFont="1" applyBorder="1" applyAlignment="1">
      <alignment vertical="center"/>
    </xf>
    <xf numFmtId="177" fontId="6" fillId="0" borderId="40" xfId="6" applyNumberFormat="1" applyFont="1" applyBorder="1" applyAlignment="1">
      <alignment vertical="center"/>
    </xf>
    <xf numFmtId="0" fontId="9" fillId="0" borderId="34" xfId="0" applyFont="1" applyBorder="1" applyAlignment="1">
      <alignment horizontal="center" vertical="center"/>
    </xf>
    <xf numFmtId="176" fontId="10" fillId="0" borderId="15" xfId="0" applyNumberFormat="1" applyFont="1" applyBorder="1" applyAlignment="1">
      <alignment horizontal="left" vertical="center"/>
    </xf>
    <xf numFmtId="0" fontId="9" fillId="0" borderId="41" xfId="0" applyFont="1" applyBorder="1" applyAlignment="1">
      <alignment horizontal="center" vertical="center"/>
    </xf>
    <xf numFmtId="176" fontId="10" fillId="0" borderId="42" xfId="0" applyNumberFormat="1" applyFont="1" applyBorder="1" applyAlignment="1">
      <alignment horizontal="left" vertical="center"/>
    </xf>
    <xf numFmtId="182" fontId="6" fillId="0" borderId="9" xfId="0" applyNumberFormat="1" applyFont="1" applyBorder="1" applyAlignment="1">
      <alignment horizontal="right" vertical="center"/>
    </xf>
    <xf numFmtId="182" fontId="6" fillId="0" borderId="11" xfId="0" applyNumberFormat="1" applyFont="1" applyBorder="1" applyAlignment="1">
      <alignment horizontal="right" vertical="center"/>
    </xf>
    <xf numFmtId="182" fontId="6" fillId="0" borderId="10" xfId="0" applyNumberFormat="1" applyFont="1" applyBorder="1" applyAlignment="1">
      <alignment horizontal="right" vertical="center"/>
    </xf>
    <xf numFmtId="49" fontId="6" fillId="0" borderId="43" xfId="0" applyNumberFormat="1" applyFont="1" applyBorder="1" applyAlignment="1">
      <alignment horizontal="center" vertical="center"/>
    </xf>
    <xf numFmtId="0" fontId="0" fillId="0" borderId="21" xfId="16" applyFont="1" applyBorder="1" applyAlignment="1">
      <alignment horizontal="center" vertical="center"/>
    </xf>
    <xf numFmtId="0" fontId="0" fillId="0" borderId="44" xfId="16" applyFont="1" applyBorder="1" applyAlignment="1">
      <alignment horizontal="center" vertical="center"/>
    </xf>
    <xf numFmtId="0" fontId="0" fillId="0" borderId="22" xfId="16" applyFont="1" applyBorder="1" applyAlignment="1">
      <alignment horizontal="center" vertical="center"/>
    </xf>
    <xf numFmtId="0" fontId="0" fillId="0" borderId="9" xfId="16" applyFont="1" applyBorder="1" applyAlignment="1">
      <alignment horizontal="center"/>
    </xf>
    <xf numFmtId="177" fontId="0" fillId="0" borderId="4" xfId="6" applyNumberFormat="1" applyFont="1" applyBorder="1" applyAlignment="1">
      <alignment horizontal="right"/>
    </xf>
    <xf numFmtId="0" fontId="12" fillId="0" borderId="16" xfId="16" applyFont="1" applyBorder="1" applyAlignment="1">
      <alignment horizontal="center" vertical="center" wrapText="1"/>
    </xf>
    <xf numFmtId="0" fontId="12" fillId="0" borderId="22" xfId="16" applyFont="1" applyBorder="1" applyAlignment="1">
      <alignment horizontal="center" vertical="center" wrapText="1"/>
    </xf>
    <xf numFmtId="0" fontId="16" fillId="0" borderId="0" xfId="16" applyFont="1" applyAlignment="1">
      <alignment horizontal="center"/>
    </xf>
    <xf numFmtId="0" fontId="0" fillId="0" borderId="0" xfId="16" applyFont="1" applyAlignment="1">
      <alignment horizontal="center"/>
    </xf>
    <xf numFmtId="0" fontId="0" fillId="0" borderId="0" xfId="16" applyFont="1" applyBorder="1" applyAlignment="1">
      <alignment horizontal="center"/>
    </xf>
    <xf numFmtId="0" fontId="0" fillId="0" borderId="8" xfId="16" applyFont="1" applyBorder="1" applyAlignment="1">
      <alignment horizontal="center"/>
    </xf>
    <xf numFmtId="177" fontId="0" fillId="0" borderId="8" xfId="6" applyNumberFormat="1" applyFont="1" applyBorder="1" applyAlignment="1">
      <alignment horizontal="center"/>
    </xf>
    <xf numFmtId="0" fontId="0" fillId="0" borderId="10" xfId="16" applyFont="1" applyBorder="1" applyAlignment="1">
      <alignment horizontal="center"/>
    </xf>
    <xf numFmtId="0" fontId="0" fillId="0" borderId="45" xfId="16" applyFont="1" applyBorder="1" applyAlignment="1">
      <alignment horizontal="center"/>
    </xf>
    <xf numFmtId="177" fontId="0" fillId="0" borderId="0" xfId="6" applyNumberFormat="1" applyFont="1" applyBorder="1" applyAlignment="1">
      <alignment horizontal="center"/>
    </xf>
    <xf numFmtId="0" fontId="35" fillId="0" borderId="0" xfId="16" applyFont="1" applyBorder="1" applyAlignment="1">
      <alignment horizontal="center"/>
    </xf>
    <xf numFmtId="0" fontId="35" fillId="0" borderId="0" xfId="0" applyFont="1" applyAlignment="1">
      <alignment horizontal="center"/>
    </xf>
    <xf numFmtId="0" fontId="20" fillId="0" borderId="0" xfId="16" applyFont="1" applyBorder="1" applyAlignment="1">
      <alignment horizontal="center"/>
    </xf>
    <xf numFmtId="0" fontId="21" fillId="0" borderId="0" xfId="16" applyFont="1" applyBorder="1" applyAlignment="1">
      <alignment horizontal="center"/>
    </xf>
    <xf numFmtId="176" fontId="0" fillId="0" borderId="0" xfId="16" applyNumberFormat="1" applyFont="1" applyAlignment="1">
      <alignment horizontal="center" vertical="center"/>
    </xf>
    <xf numFmtId="0" fontId="1" fillId="0" borderId="0" xfId="16"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6" applyNumberFormat="1" applyFont="1" applyBorder="1" applyAlignment="1">
      <alignment horizontal="right" vertical="center"/>
    </xf>
    <xf numFmtId="177" fontId="0" fillId="0" borderId="9" xfId="16" applyNumberFormat="1" applyFont="1" applyBorder="1" applyAlignment="1">
      <alignment horizontal="right" vertical="center"/>
    </xf>
    <xf numFmtId="177" fontId="0" fillId="0" borderId="4" xfId="16" applyNumberFormat="1" applyFont="1" applyBorder="1" applyAlignment="1">
      <alignment horizontal="right"/>
    </xf>
    <xf numFmtId="0" fontId="0" fillId="0" borderId="0" xfId="0" applyAlignment="1">
      <alignment horizontal="left"/>
    </xf>
    <xf numFmtId="38" fontId="0" fillId="4" borderId="46" xfId="6" applyFont="1" applyFill="1" applyBorder="1" applyAlignment="1">
      <alignment horizontal="center" vertical="center" wrapText="1"/>
    </xf>
    <xf numFmtId="180" fontId="0" fillId="0" borderId="46"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27" xfId="6" applyFont="1" applyBorder="1" applyAlignment="1">
      <alignment vertical="center"/>
    </xf>
    <xf numFmtId="38" fontId="0" fillId="0" borderId="19" xfId="6" applyFont="1" applyBorder="1" applyAlignment="1">
      <alignment vertical="center"/>
    </xf>
    <xf numFmtId="0" fontId="1" fillId="0" borderId="9" xfId="16" applyFont="1" applyBorder="1" applyAlignment="1">
      <alignment horizontal="center" vertical="center"/>
    </xf>
    <xf numFmtId="0" fontId="0" fillId="0" borderId="14" xfId="16"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16" applyFont="1" applyBorder="1" applyAlignment="1">
      <alignment horizontal="center" vertical="center" wrapText="1" shrinkToFit="1"/>
    </xf>
    <xf numFmtId="0" fontId="0" fillId="0" borderId="11" xfId="16" applyFont="1" applyBorder="1" applyAlignment="1">
      <alignment horizontal="right" vertical="center"/>
    </xf>
    <xf numFmtId="0" fontId="36" fillId="2" borderId="7" xfId="5" applyFont="1" applyFill="1" applyBorder="1" applyAlignment="1">
      <alignment horizontal="left" vertical="center"/>
    </xf>
    <xf numFmtId="0" fontId="37" fillId="2" borderId="0" xfId="0" applyFont="1" applyFill="1" applyBorder="1" applyAlignment="1">
      <alignment horizontal="left" vertical="center" wrapText="1"/>
    </xf>
    <xf numFmtId="0" fontId="37" fillId="2" borderId="9" xfId="0" applyFont="1" applyFill="1" applyBorder="1" applyAlignment="1">
      <alignment horizontal="center" vertical="center" wrapText="1"/>
    </xf>
    <xf numFmtId="0" fontId="38" fillId="2" borderId="6" xfId="0" applyFont="1" applyFill="1" applyBorder="1" applyAlignment="1">
      <alignment vertical="center" wrapText="1"/>
    </xf>
    <xf numFmtId="0" fontId="1" fillId="0" borderId="0" xfId="16" applyFont="1" applyAlignment="1">
      <alignment vertical="center"/>
    </xf>
    <xf numFmtId="0" fontId="1" fillId="0" borderId="48" xfId="16" applyFont="1" applyBorder="1" applyAlignment="1">
      <alignment horizontal="center" vertical="center" wrapText="1"/>
    </xf>
    <xf numFmtId="0" fontId="1" fillId="0" borderId="0" xfId="17" applyFont="1" applyAlignment="1">
      <alignment vertical="center"/>
    </xf>
    <xf numFmtId="0" fontId="5" fillId="2" borderId="0" xfId="0" applyFont="1" applyFill="1" applyBorder="1" applyAlignment="1">
      <alignment horizontal="left" vertical="center" shrinkToFit="1"/>
    </xf>
    <xf numFmtId="0" fontId="12"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40" fillId="0" borderId="0" xfId="0" applyFont="1" applyAlignment="1">
      <alignment vertical="center"/>
    </xf>
    <xf numFmtId="0" fontId="0" fillId="0" borderId="0" xfId="0" applyBorder="1" applyAlignment="1">
      <alignment vertical="center"/>
    </xf>
    <xf numFmtId="0" fontId="22"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5" fillId="0" borderId="0" xfId="0" applyFont="1" applyBorder="1" applyAlignment="1">
      <alignment vertical="center"/>
    </xf>
    <xf numFmtId="177" fontId="1" fillId="5" borderId="18" xfId="16" applyNumberFormat="1" applyFont="1" applyFill="1" applyBorder="1" applyAlignment="1">
      <alignment vertical="center"/>
    </xf>
    <xf numFmtId="177" fontId="1" fillId="5" borderId="49" xfId="8" applyNumberFormat="1" applyFont="1" applyFill="1" applyBorder="1" applyAlignment="1">
      <alignment vertical="center"/>
    </xf>
    <xf numFmtId="0" fontId="12" fillId="2" borderId="13" xfId="0" applyFont="1" applyFill="1" applyBorder="1" applyAlignment="1">
      <alignment horizontal="left" vertical="center" wrapText="1"/>
    </xf>
    <xf numFmtId="0" fontId="0" fillId="0" borderId="5" xfId="0" applyFont="1" applyBorder="1" applyAlignment="1">
      <alignment vertical="center"/>
    </xf>
    <xf numFmtId="0" fontId="5" fillId="0" borderId="11" xfId="0" applyFont="1" applyBorder="1" applyAlignment="1">
      <alignment vertical="center"/>
    </xf>
    <xf numFmtId="0" fontId="12" fillId="2" borderId="6" xfId="0" applyFont="1" applyFill="1" applyBorder="1" applyAlignment="1">
      <alignment vertical="center" shrinkToFit="1"/>
    </xf>
    <xf numFmtId="0" fontId="12" fillId="0" borderId="10" xfId="10" applyFont="1" applyFill="1" applyBorder="1" applyAlignment="1">
      <alignment horizontal="left" vertical="center" wrapText="1"/>
    </xf>
    <xf numFmtId="0" fontId="29" fillId="2" borderId="9" xfId="0" applyFont="1" applyFill="1" applyBorder="1" applyAlignment="1">
      <alignment horizontal="left" vertical="center" shrinkToFit="1"/>
    </xf>
    <xf numFmtId="0" fontId="0" fillId="0" borderId="4" xfId="16" applyFont="1" applyFill="1" applyBorder="1" applyAlignment="1">
      <alignment horizontal="center" vertical="center" wrapText="1" shrinkToFit="1"/>
    </xf>
    <xf numFmtId="0" fontId="1" fillId="0" borderId="3" xfId="16" applyFont="1" applyBorder="1" applyAlignment="1">
      <alignment horizontal="center" vertical="center"/>
    </xf>
    <xf numFmtId="0" fontId="1" fillId="0" borderId="8" xfId="16" applyFont="1" applyBorder="1" applyAlignment="1">
      <alignment horizontal="right" vertical="center"/>
    </xf>
    <xf numFmtId="38" fontId="1" fillId="0" borderId="10" xfId="6" applyFont="1" applyBorder="1" applyAlignment="1">
      <alignment vertical="center"/>
    </xf>
    <xf numFmtId="0" fontId="0" fillId="0" borderId="0" xfId="18" applyFont="1">
      <alignment vertical="center"/>
    </xf>
    <xf numFmtId="0" fontId="0" fillId="0" borderId="0" xfId="18" applyFont="1" applyAlignment="1">
      <alignment horizontal="right" vertical="center"/>
    </xf>
    <xf numFmtId="0" fontId="0" fillId="0" borderId="0" xfId="18"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0" xfId="0" applyBorder="1"/>
    <xf numFmtId="0" fontId="0" fillId="0" borderId="13" xfId="0" applyBorder="1"/>
    <xf numFmtId="0" fontId="13" fillId="0" borderId="0" xfId="18" applyFont="1">
      <alignment vertical="center"/>
    </xf>
    <xf numFmtId="0" fontId="0" fillId="0" borderId="7" xfId="0" applyBorder="1"/>
    <xf numFmtId="0" fontId="0" fillId="0" borderId="6" xfId="0" applyBorder="1"/>
    <xf numFmtId="176" fontId="0" fillId="0" borderId="25" xfId="0" applyNumberFormat="1" applyBorder="1" applyAlignment="1">
      <alignment horizontal="center" shrinkToFit="1"/>
    </xf>
    <xf numFmtId="179" fontId="0" fillId="0" borderId="25" xfId="0" applyNumberFormat="1" applyBorder="1" applyAlignment="1">
      <alignment horizontal="center" shrinkToFit="1"/>
    </xf>
    <xf numFmtId="178" fontId="0" fillId="0" borderId="25" xfId="0" applyNumberFormat="1" applyBorder="1" applyAlignment="1">
      <alignment horizontal="center" shrinkToFit="1"/>
    </xf>
    <xf numFmtId="0" fontId="5" fillId="0" borderId="26" xfId="18" applyFont="1" applyBorder="1" applyAlignment="1">
      <alignment horizontal="center" vertical="top"/>
    </xf>
    <xf numFmtId="176" fontId="0" fillId="3" borderId="25" xfId="0" applyNumberFormat="1" applyFill="1" applyBorder="1"/>
    <xf numFmtId="178" fontId="0" fillId="0" borderId="25" xfId="0" applyNumberFormat="1" applyBorder="1"/>
    <xf numFmtId="0" fontId="16" fillId="0" borderId="0" xfId="18"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8" applyFont="1" applyAlignment="1">
      <alignment horizontal="left" vertical="center" wrapText="1"/>
    </xf>
    <xf numFmtId="178" fontId="0" fillId="3" borderId="25" xfId="0" applyNumberFormat="1" applyFill="1" applyBorder="1"/>
    <xf numFmtId="0" fontId="0" fillId="0" borderId="8" xfId="0" applyBorder="1"/>
    <xf numFmtId="0" fontId="0" fillId="0" borderId="27" xfId="0" applyBorder="1" applyAlignment="1">
      <alignment horizontal="left"/>
    </xf>
    <xf numFmtId="0" fontId="1" fillId="0" borderId="0" xfId="18">
      <alignment vertical="center"/>
    </xf>
    <xf numFmtId="0" fontId="0" fillId="3" borderId="25" xfId="0" applyFill="1" applyBorder="1"/>
    <xf numFmtId="0" fontId="0" fillId="0" borderId="0" xfId="18" applyFont="1" applyAlignment="1">
      <alignment horizontal="center" vertical="center" wrapText="1"/>
    </xf>
    <xf numFmtId="0" fontId="0" fillId="0" borderId="0" xfId="18" applyFont="1" applyAlignment="1">
      <alignment horizontal="left" vertical="center"/>
    </xf>
    <xf numFmtId="0" fontId="0" fillId="0" borderId="46" xfId="0" applyBorder="1" applyAlignment="1">
      <alignment horizontal="right" vertical="center" wrapText="1"/>
    </xf>
    <xf numFmtId="0" fontId="0" fillId="0" borderId="46" xfId="0" applyBorder="1" applyAlignment="1">
      <alignment horizontal="left" vertical="center" wrapText="1"/>
    </xf>
    <xf numFmtId="0" fontId="0" fillId="0" borderId="32" xfId="18" applyFont="1" applyBorder="1">
      <alignment vertical="center"/>
    </xf>
    <xf numFmtId="0" fontId="11" fillId="0" borderId="0" xfId="18" applyFont="1">
      <alignment vertical="center"/>
    </xf>
    <xf numFmtId="0" fontId="11" fillId="0" borderId="0" xfId="18" applyFont="1" applyAlignment="1">
      <alignment horizontal="right" vertical="center"/>
    </xf>
    <xf numFmtId="0" fontId="11" fillId="0" borderId="32" xfId="18" applyFont="1" applyBorder="1">
      <alignment vertical="center"/>
    </xf>
    <xf numFmtId="176" fontId="0" fillId="0" borderId="46" xfId="0" applyNumberFormat="1" applyBorder="1" applyAlignment="1">
      <alignment horizontal="right" vertical="center" wrapText="1"/>
    </xf>
    <xf numFmtId="0" fontId="12" fillId="0" borderId="0" xfId="18" applyFont="1">
      <alignment vertical="center"/>
    </xf>
    <xf numFmtId="0" fontId="12" fillId="2" borderId="0" xfId="18" applyFont="1" applyFill="1">
      <alignment vertical="center"/>
    </xf>
    <xf numFmtId="0" fontId="0" fillId="2" borderId="0" xfId="18" applyFont="1" applyFill="1">
      <alignment vertical="center"/>
    </xf>
    <xf numFmtId="0" fontId="6" fillId="0" borderId="0" xfId="18" applyFont="1" applyAlignment="1">
      <alignment horizontal="left" vertical="center"/>
    </xf>
    <xf numFmtId="0" fontId="4" fillId="0" borderId="0" xfId="18" applyFont="1" applyAlignment="1">
      <alignment horizontal="left" vertical="center"/>
    </xf>
    <xf numFmtId="0" fontId="0" fillId="0" borderId="33" xfId="18" applyFont="1" applyBorder="1">
      <alignment vertical="center"/>
    </xf>
    <xf numFmtId="0" fontId="1" fillId="0" borderId="47" xfId="18" applyBorder="1">
      <alignment vertical="center"/>
    </xf>
    <xf numFmtId="0" fontId="39" fillId="0" borderId="47" xfId="18" applyFont="1" applyBorder="1">
      <alignment vertical="center"/>
    </xf>
    <xf numFmtId="0" fontId="11" fillId="0" borderId="47" xfId="18" applyFont="1" applyBorder="1" applyAlignment="1">
      <alignment horizontal="left" vertical="center"/>
    </xf>
    <xf numFmtId="0" fontId="11" fillId="0" borderId="0" xfId="18" applyFont="1" applyAlignment="1">
      <alignment vertical="top" wrapText="1" shrinkToFit="1"/>
    </xf>
    <xf numFmtId="0" fontId="11" fillId="0" borderId="0" xfId="18" applyFont="1" applyAlignment="1">
      <alignment vertical="center" shrinkToFit="1"/>
    </xf>
    <xf numFmtId="0" fontId="11" fillId="0" borderId="0" xfId="18" applyFont="1" applyAlignment="1">
      <alignment vertical="top" shrinkToFit="1"/>
    </xf>
    <xf numFmtId="49" fontId="11" fillId="0" borderId="0" xfId="18" applyNumberFormat="1" applyFont="1" applyAlignment="1">
      <alignment horizontal="center" vertical="center" wrapText="1" shrinkToFit="1"/>
    </xf>
    <xf numFmtId="0" fontId="11" fillId="0" borderId="0" xfId="18" applyFont="1" applyAlignment="1">
      <alignment horizontal="left" vertical="center" wrapText="1" shrinkToFit="1"/>
    </xf>
    <xf numFmtId="49" fontId="11" fillId="0" borderId="0" xfId="18" applyNumberFormat="1" applyFont="1" applyAlignment="1">
      <alignment horizontal="center" vertical="center" shrinkToFit="1"/>
    </xf>
    <xf numFmtId="0" fontId="11" fillId="0" borderId="0" xfId="18" applyFont="1" applyAlignment="1">
      <alignment horizontal="left" vertical="center" shrinkToFit="1"/>
    </xf>
    <xf numFmtId="0" fontId="11" fillId="0" borderId="0" xfId="18" applyFont="1" applyAlignment="1">
      <alignment horizontal="center" vertical="center" shrinkToFit="1"/>
    </xf>
    <xf numFmtId="0" fontId="1" fillId="0" borderId="0" xfId="18" applyAlignment="1">
      <alignment horizontal="right" vertical="center"/>
    </xf>
    <xf numFmtId="0" fontId="17" fillId="0" borderId="0" xfId="18" applyFont="1">
      <alignment vertical="center"/>
    </xf>
    <xf numFmtId="0" fontId="17" fillId="0" borderId="0" xfId="18" applyFont="1" applyAlignment="1">
      <alignment horizontal="center" vertical="center"/>
    </xf>
    <xf numFmtId="0" fontId="11" fillId="0" borderId="0" xfId="18"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1" fillId="0" borderId="0" xfId="0" applyFont="1"/>
    <xf numFmtId="0" fontId="11" fillId="2" borderId="0" xfId="18" applyFont="1" applyFill="1" applyAlignment="1">
      <alignment vertical="center" wrapText="1"/>
    </xf>
    <xf numFmtId="0" fontId="11" fillId="2" borderId="0" xfId="18" applyFont="1" applyFill="1" applyAlignment="1">
      <alignment horizontal="left" vertical="center" wrapText="1"/>
    </xf>
    <xf numFmtId="0" fontId="11" fillId="2" borderId="0" xfId="18" applyFont="1" applyFill="1">
      <alignment vertical="center"/>
    </xf>
    <xf numFmtId="0" fontId="11" fillId="0" borderId="0" xfId="18" quotePrefix="1" applyFont="1" applyAlignment="1">
      <alignment horizontal="center" vertical="center"/>
    </xf>
    <xf numFmtId="0" fontId="0" fillId="0" borderId="0" xfId="16" applyFont="1" applyBorder="1" applyAlignment="1">
      <alignment vertical="center"/>
    </xf>
    <xf numFmtId="0" fontId="12" fillId="0" borderId="8" xfId="16" applyFont="1" applyBorder="1" applyAlignment="1">
      <alignment vertical="center"/>
    </xf>
    <xf numFmtId="0" fontId="12" fillId="0" borderId="8" xfId="16" applyFont="1" applyBorder="1" applyAlignment="1">
      <alignment vertical="center" wrapText="1"/>
    </xf>
    <xf numFmtId="0" fontId="12" fillId="0" borderId="9" xfId="16" applyFont="1" applyBorder="1" applyAlignment="1">
      <alignment vertical="center"/>
    </xf>
    <xf numFmtId="177" fontId="0" fillId="0" borderId="9" xfId="16" applyNumberFormat="1" applyFont="1" applyBorder="1" applyAlignment="1">
      <alignment vertical="center"/>
    </xf>
    <xf numFmtId="0" fontId="3" fillId="0" borderId="8" xfId="5" applyBorder="1" applyAlignment="1">
      <alignment horizontal="center" vertical="center"/>
    </xf>
    <xf numFmtId="0" fontId="12" fillId="0" borderId="8" xfId="16" applyFont="1" applyBorder="1" applyAlignment="1">
      <alignment horizontal="center"/>
    </xf>
    <xf numFmtId="0" fontId="12" fillId="0" borderId="8" xfId="16" applyFont="1" applyBorder="1" applyAlignment="1">
      <alignment horizontal="center" wrapText="1"/>
    </xf>
    <xf numFmtId="0" fontId="5" fillId="0" borderId="45" xfId="16" applyFont="1" applyBorder="1" applyAlignment="1">
      <alignment horizontal="center"/>
    </xf>
    <xf numFmtId="56" fontId="12" fillId="0" borderId="45" xfId="16" applyNumberFormat="1" applyFont="1" applyBorder="1" applyAlignment="1">
      <alignment horizontal="center"/>
    </xf>
    <xf numFmtId="0" fontId="12" fillId="0" borderId="45" xfId="16" applyFont="1" applyBorder="1" applyAlignment="1">
      <alignment horizontal="center"/>
    </xf>
    <xf numFmtId="0" fontId="3" fillId="0" borderId="10" xfId="5" applyBorder="1" applyAlignment="1">
      <alignment horizontal="center"/>
    </xf>
    <xf numFmtId="0" fontId="3" fillId="0" borderId="10" xfId="5" applyBorder="1" applyAlignment="1">
      <alignment horizontal="center" vertical="center"/>
    </xf>
    <xf numFmtId="0" fontId="12" fillId="0" borderId="8" xfId="16" applyFont="1" applyBorder="1" applyAlignment="1">
      <alignment horizontal="center" vertical="center"/>
    </xf>
    <xf numFmtId="0" fontId="12" fillId="0" borderId="9" xfId="16" applyFont="1" applyBorder="1" applyAlignment="1">
      <alignment horizontal="center" vertical="center"/>
    </xf>
    <xf numFmtId="0" fontId="0" fillId="0" borderId="12" xfId="16" applyFont="1" applyBorder="1" applyAlignment="1">
      <alignment horizontal="right" vertical="center"/>
    </xf>
    <xf numFmtId="0" fontId="0" fillId="0" borderId="20" xfId="16" applyFont="1" applyBorder="1" applyAlignment="1">
      <alignment horizontal="center" vertical="center"/>
    </xf>
    <xf numFmtId="0" fontId="0" fillId="0" borderId="20" xfId="16" applyFont="1" applyBorder="1" applyAlignment="1">
      <alignment vertical="center"/>
    </xf>
    <xf numFmtId="0" fontId="0" fillId="0" borderId="13" xfId="16" applyFont="1" applyBorder="1" applyAlignment="1">
      <alignment vertical="center"/>
    </xf>
    <xf numFmtId="0" fontId="12" fillId="0" borderId="9" xfId="16" applyFont="1" applyBorder="1" applyAlignment="1">
      <alignment vertical="center" wrapText="1"/>
    </xf>
    <xf numFmtId="0" fontId="12" fillId="0" borderId="11" xfId="16" applyFont="1" applyBorder="1" applyAlignment="1">
      <alignment horizontal="center" vertical="center"/>
    </xf>
    <xf numFmtId="0" fontId="16" fillId="2" borderId="0" xfId="0" applyFont="1" applyFill="1" applyAlignment="1">
      <alignment horizontal="center" vertical="center"/>
    </xf>
    <xf numFmtId="0" fontId="5" fillId="2" borderId="3"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12" fillId="2" borderId="3" xfId="0" applyFont="1" applyFill="1" applyBorder="1" applyAlignment="1">
      <alignment horizontal="center" vertical="center" shrinkToFit="1"/>
    </xf>
    <xf numFmtId="0" fontId="12" fillId="2" borderId="4" xfId="0" applyFont="1" applyFill="1" applyBorder="1" applyAlignment="1">
      <alignment horizontal="center" vertical="center" shrinkToFit="1"/>
    </xf>
    <xf numFmtId="0" fontId="4" fillId="0" borderId="12" xfId="10" applyFont="1" applyFill="1" applyBorder="1" applyAlignment="1">
      <alignment horizontal="left" vertical="center" wrapText="1"/>
    </xf>
    <xf numFmtId="0" fontId="4" fillId="0" borderId="20" xfId="10" applyFont="1" applyFill="1" applyBorder="1" applyAlignment="1">
      <alignment horizontal="left" vertical="center" wrapText="1"/>
    </xf>
    <xf numFmtId="0" fontId="12" fillId="0" borderId="11" xfId="10" applyFont="1" applyFill="1" applyBorder="1" applyAlignment="1">
      <alignment vertical="center" wrapText="1"/>
    </xf>
    <xf numFmtId="0" fontId="12" fillId="0" borderId="8" xfId="10" applyFont="1" applyFill="1" applyBorder="1" applyAlignment="1">
      <alignment vertical="center" wrapText="1"/>
    </xf>
    <xf numFmtId="0" fontId="4" fillId="0" borderId="12" xfId="0" applyFont="1" applyBorder="1" applyAlignment="1">
      <alignment vertical="center"/>
    </xf>
    <xf numFmtId="0" fontId="4" fillId="0" borderId="20" xfId="0" applyFont="1" applyBorder="1" applyAlignment="1">
      <alignment vertical="center"/>
    </xf>
    <xf numFmtId="0" fontId="4" fillId="2" borderId="12"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6" fillId="0" borderId="0" xfId="0" applyFont="1" applyAlignment="1">
      <alignment horizontal="center"/>
    </xf>
    <xf numFmtId="0" fontId="10" fillId="0" borderId="0" xfId="0" applyFont="1" applyAlignment="1">
      <alignment horizontal="center"/>
    </xf>
    <xf numFmtId="38" fontId="6" fillId="0" borderId="3" xfId="6" applyFont="1" applyBorder="1" applyAlignment="1">
      <alignment vertical="center"/>
    </xf>
    <xf numFmtId="38" fontId="6" fillId="0" borderId="2" xfId="6" applyFont="1" applyBorder="1" applyAlignment="1">
      <alignment vertical="center"/>
    </xf>
    <xf numFmtId="38" fontId="6" fillId="0" borderId="50" xfId="6" applyFont="1" applyBorder="1" applyAlignment="1">
      <alignment vertical="center"/>
    </xf>
    <xf numFmtId="38" fontId="6" fillId="0" borderId="51" xfId="6" applyFont="1" applyBorder="1" applyAlignment="1">
      <alignment vertical="center"/>
    </xf>
    <xf numFmtId="0" fontId="8" fillId="0" borderId="0" xfId="0" applyFont="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35" xfId="0" applyFont="1" applyBorder="1" applyAlignment="1">
      <alignment horizontal="center" vertical="center"/>
    </xf>
    <xf numFmtId="38" fontId="11" fillId="0" borderId="36" xfId="6" applyFont="1" applyBorder="1" applyAlignment="1">
      <alignment horizontal="center" vertical="center" wrapText="1"/>
    </xf>
    <xf numFmtId="38" fontId="11" fillId="0" borderId="2" xfId="6" applyFont="1" applyBorder="1" applyAlignment="1">
      <alignment horizontal="center" vertical="center" wrapText="1"/>
    </xf>
    <xf numFmtId="0" fontId="6" fillId="0" borderId="11" xfId="16" applyFont="1" applyBorder="1" applyAlignment="1">
      <alignment horizontal="left" vertical="center"/>
    </xf>
    <xf numFmtId="0" fontId="6" fillId="0" borderId="0" xfId="16" applyFont="1" applyBorder="1" applyAlignment="1">
      <alignment horizontal="center" vertical="center"/>
    </xf>
    <xf numFmtId="0" fontId="0" fillId="0" borderId="11" xfId="16" applyFont="1" applyBorder="1" applyAlignment="1">
      <alignment horizontal="left" vertical="center"/>
    </xf>
    <xf numFmtId="0" fontId="1" fillId="0" borderId="11" xfId="16" applyFont="1" applyBorder="1" applyAlignment="1">
      <alignment horizontal="left" vertical="center"/>
    </xf>
    <xf numFmtId="0" fontId="0" fillId="0" borderId="0" xfId="16" applyFont="1" applyBorder="1" applyAlignment="1">
      <alignment horizontal="right" vertical="center"/>
    </xf>
    <xf numFmtId="0" fontId="0" fillId="0" borderId="11" xfId="16" applyFont="1" applyBorder="1" applyAlignment="1">
      <alignment horizontal="center" vertical="center"/>
    </xf>
    <xf numFmtId="0" fontId="0" fillId="0" borderId="3" xfId="16" applyFont="1" applyBorder="1" applyAlignment="1">
      <alignment horizontal="center" vertical="center"/>
    </xf>
    <xf numFmtId="0" fontId="0" fillId="0" borderId="2" xfId="16" applyFont="1" applyBorder="1" applyAlignment="1">
      <alignment horizontal="center" vertical="center"/>
    </xf>
    <xf numFmtId="0" fontId="0" fillId="0" borderId="43" xfId="16" applyFont="1" applyBorder="1" applyAlignment="1">
      <alignment horizontal="center" vertical="center"/>
    </xf>
    <xf numFmtId="0" fontId="0" fillId="0" borderId="36" xfId="16" applyFont="1" applyBorder="1" applyAlignment="1">
      <alignment horizontal="center" vertical="center"/>
    </xf>
    <xf numFmtId="0" fontId="0" fillId="0" borderId="3" xfId="16" applyFont="1" applyBorder="1" applyAlignment="1">
      <alignment vertical="center"/>
    </xf>
    <xf numFmtId="0" fontId="0" fillId="0" borderId="43" xfId="16" applyFont="1" applyBorder="1" applyAlignment="1">
      <alignment vertical="center"/>
    </xf>
    <xf numFmtId="0" fontId="8" fillId="0" borderId="0" xfId="16" applyFont="1" applyBorder="1" applyAlignment="1">
      <alignment horizontal="center"/>
    </xf>
    <xf numFmtId="0" fontId="0" fillId="0" borderId="0" xfId="16" applyFont="1" applyBorder="1" applyAlignment="1">
      <alignment horizontal="center"/>
    </xf>
    <xf numFmtId="0" fontId="32" fillId="0" borderId="0" xfId="16" applyFont="1" applyBorder="1" applyAlignment="1">
      <alignment horizontal="left"/>
    </xf>
    <xf numFmtId="0" fontId="6" fillId="0" borderId="0" xfId="16" applyFont="1" applyBorder="1" applyAlignment="1">
      <alignment horizontal="left"/>
    </xf>
    <xf numFmtId="0" fontId="0" fillId="0" borderId="3" xfId="16" applyFont="1" applyBorder="1" applyAlignment="1">
      <alignment horizontal="center"/>
    </xf>
    <xf numFmtId="0" fontId="0" fillId="0" borderId="2" xfId="16" applyFont="1" applyBorder="1" applyAlignment="1">
      <alignment horizontal="center"/>
    </xf>
    <xf numFmtId="0" fontId="0" fillId="0" borderId="52" xfId="16" applyFont="1" applyBorder="1" applyAlignment="1">
      <alignment horizontal="center"/>
    </xf>
    <xf numFmtId="0" fontId="0" fillId="0" borderId="40" xfId="16" applyFont="1" applyBorder="1" applyAlignment="1">
      <alignment horizontal="center"/>
    </xf>
    <xf numFmtId="0" fontId="0" fillId="0" borderId="4" xfId="16" applyFont="1" applyBorder="1" applyAlignment="1">
      <alignment horizontal="center"/>
    </xf>
    <xf numFmtId="0" fontId="0" fillId="0" borderId="0" xfId="16" applyFont="1" applyBorder="1" applyAlignment="1">
      <alignment horizontal="left"/>
    </xf>
    <xf numFmtId="0" fontId="0" fillId="0" borderId="53" xfId="18" applyFont="1" applyBorder="1" applyAlignment="1">
      <alignment horizontal="center" vertical="center"/>
    </xf>
    <xf numFmtId="0" fontId="0" fillId="0" borderId="32" xfId="18" applyFont="1" applyBorder="1" applyAlignment="1">
      <alignment horizontal="center" vertical="center"/>
    </xf>
    <xf numFmtId="0" fontId="11" fillId="0" borderId="0" xfId="18" applyFont="1" applyAlignment="1">
      <alignment horizontal="left" vertical="top" wrapText="1" shrinkToFit="1"/>
    </xf>
    <xf numFmtId="0" fontId="11" fillId="2" borderId="0" xfId="18" applyFont="1" applyFill="1" applyAlignment="1">
      <alignment horizontal="left" vertical="center" wrapText="1"/>
    </xf>
    <xf numFmtId="0" fontId="11" fillId="0" borderId="0" xfId="18" applyFont="1" applyAlignment="1">
      <alignment horizontal="left" vertical="center"/>
    </xf>
    <xf numFmtId="0" fontId="11" fillId="2" borderId="0" xfId="18" applyFont="1" applyFill="1" applyAlignment="1">
      <alignment horizontal="left" vertical="center"/>
    </xf>
    <xf numFmtId="0" fontId="0" fillId="0" borderId="0" xfId="18" applyFont="1" applyAlignment="1">
      <alignment horizontal="center" vertical="center"/>
    </xf>
    <xf numFmtId="0" fontId="0" fillId="0" borderId="0" xfId="18" applyFont="1" applyAlignment="1">
      <alignment horizontal="left" vertical="center"/>
    </xf>
    <xf numFmtId="0" fontId="0" fillId="0" borderId="32" xfId="18" applyFont="1" applyBorder="1" applyAlignment="1">
      <alignment horizontal="left" vertical="center"/>
    </xf>
    <xf numFmtId="0" fontId="11" fillId="0" borderId="0" xfId="18" applyFont="1" applyAlignment="1">
      <alignment horizontal="left" vertical="center" wrapText="1" shrinkToFit="1"/>
    </xf>
    <xf numFmtId="0" fontId="11" fillId="0" borderId="0" xfId="18" applyFont="1" applyAlignment="1">
      <alignment vertical="center" shrinkToFit="1"/>
    </xf>
    <xf numFmtId="0" fontId="11" fillId="0" borderId="0" xfId="0" applyFont="1" applyAlignment="1">
      <alignment horizontal="left" wrapText="1"/>
    </xf>
    <xf numFmtId="0" fontId="11" fillId="0" borderId="0" xfId="18" applyFont="1" applyAlignment="1">
      <alignment horizontal="left" vertical="center" shrinkToFit="1"/>
    </xf>
    <xf numFmtId="178" fontId="0" fillId="0" borderId="32" xfId="18" applyNumberFormat="1" applyFont="1" applyBorder="1" applyAlignment="1">
      <alignment horizontal="right" vertical="center"/>
    </xf>
    <xf numFmtId="0" fontId="0" fillId="0" borderId="32" xfId="0" applyBorder="1" applyAlignment="1">
      <alignment vertical="center"/>
    </xf>
    <xf numFmtId="0" fontId="0" fillId="0" borderId="33" xfId="18" applyFont="1" applyBorder="1" applyAlignment="1">
      <alignment horizontal="left" vertical="center"/>
    </xf>
    <xf numFmtId="0" fontId="11" fillId="0" borderId="33" xfId="18" applyFont="1" applyBorder="1" applyAlignment="1">
      <alignment horizontal="left" vertical="center"/>
    </xf>
    <xf numFmtId="0" fontId="17" fillId="0" borderId="0" xfId="18" applyFont="1" applyAlignment="1">
      <alignment horizontal="center" vertical="center"/>
    </xf>
    <xf numFmtId="0" fontId="0" fillId="4" borderId="54" xfId="0" applyFill="1" applyBorder="1" applyAlignment="1">
      <alignment horizontal="center" vertical="center" wrapText="1"/>
    </xf>
    <xf numFmtId="0" fontId="0" fillId="4" borderId="55" xfId="0" applyFill="1" applyBorder="1" applyAlignment="1">
      <alignment horizontal="center" vertical="center" wrapText="1"/>
    </xf>
    <xf numFmtId="178" fontId="0" fillId="0" borderId="33" xfId="18" applyNumberFormat="1" applyFont="1" applyBorder="1" applyAlignment="1">
      <alignment horizontal="right" vertical="center"/>
    </xf>
    <xf numFmtId="0" fontId="0" fillId="0" borderId="33" xfId="0" applyBorder="1" applyAlignment="1">
      <alignment vertical="center"/>
    </xf>
    <xf numFmtId="0" fontId="12" fillId="0" borderId="0" xfId="18" applyFont="1" applyAlignment="1">
      <alignment vertical="top" wrapText="1"/>
    </xf>
    <xf numFmtId="0" fontId="0" fillId="0" borderId="0" xfId="0" applyAlignment="1">
      <alignment vertical="top" wrapText="1"/>
    </xf>
    <xf numFmtId="0" fontId="0" fillId="0" borderId="0" xfId="18" applyFont="1" applyAlignment="1">
      <alignment horizontal="center" vertical="top" wrapText="1"/>
    </xf>
    <xf numFmtId="0" fontId="0" fillId="0" borderId="0" xfId="18" applyFont="1" applyAlignment="1">
      <alignment horizontal="center" vertical="center" wrapText="1"/>
    </xf>
    <xf numFmtId="0" fontId="0" fillId="0" borderId="0" xfId="18" applyFont="1" applyAlignment="1">
      <alignment horizontal="right" vertical="center"/>
    </xf>
    <xf numFmtId="0" fontId="13" fillId="0" borderId="0" xfId="18" applyFont="1" applyAlignment="1">
      <alignment horizontal="right" vertical="center"/>
    </xf>
    <xf numFmtId="0" fontId="16" fillId="0" borderId="0" xfId="18" applyFont="1" applyAlignment="1">
      <alignment horizontal="center" vertical="center"/>
    </xf>
    <xf numFmtId="0" fontId="6" fillId="0" borderId="56" xfId="18" applyFont="1" applyBorder="1" applyAlignment="1">
      <alignment horizontal="center" vertical="center" wrapText="1" shrinkToFit="1"/>
    </xf>
    <xf numFmtId="0" fontId="0" fillId="0" borderId="56" xfId="0" applyBorder="1"/>
    <xf numFmtId="0" fontId="0" fillId="0" borderId="57" xfId="0" applyBorder="1"/>
    <xf numFmtId="0" fontId="0" fillId="0" borderId="0" xfId="18" applyFont="1" applyAlignment="1">
      <alignment horizontal="left" vertical="center" wrapText="1"/>
    </xf>
    <xf numFmtId="0" fontId="1" fillId="0" borderId="0" xfId="18" applyAlignment="1">
      <alignment horizontal="left" vertical="center" wrapText="1"/>
    </xf>
    <xf numFmtId="0" fontId="0" fillId="0" borderId="3" xfId="16" applyFont="1" applyBorder="1" applyAlignment="1">
      <alignment horizontal="left" vertical="center"/>
    </xf>
    <xf numFmtId="0" fontId="0" fillId="0" borderId="43" xfId="16" applyFont="1" applyBorder="1" applyAlignment="1">
      <alignment horizontal="left" vertical="center"/>
    </xf>
    <xf numFmtId="0" fontId="0" fillId="0" borderId="7" xfId="16" applyFont="1" applyBorder="1" applyAlignment="1">
      <alignment horizontal="left" vertical="center"/>
    </xf>
    <xf numFmtId="0" fontId="0" fillId="0" borderId="6" xfId="16" applyFont="1" applyBorder="1" applyAlignment="1">
      <alignment horizontal="left" vertical="center"/>
    </xf>
    <xf numFmtId="0" fontId="0" fillId="0" borderId="58" xfId="16" applyFont="1" applyBorder="1" applyAlignment="1">
      <alignment horizontal="center" vertical="center"/>
    </xf>
    <xf numFmtId="0" fontId="0" fillId="0" borderId="14" xfId="16" applyFont="1" applyBorder="1" applyAlignment="1">
      <alignment horizontal="center" vertical="center"/>
    </xf>
    <xf numFmtId="0" fontId="0" fillId="0" borderId="7" xfId="16" applyFont="1" applyBorder="1" applyAlignment="1">
      <alignment horizontal="center" vertical="center"/>
    </xf>
    <xf numFmtId="0" fontId="0" fillId="0" borderId="6" xfId="16" applyFont="1" applyBorder="1" applyAlignment="1">
      <alignment horizontal="center" vertical="center"/>
    </xf>
    <xf numFmtId="0" fontId="0" fillId="0" borderId="2" xfId="16" applyFont="1" applyBorder="1" applyAlignment="1">
      <alignment horizontal="left" vertical="center"/>
    </xf>
    <xf numFmtId="0" fontId="0" fillId="0" borderId="12" xfId="16" applyFont="1" applyBorder="1" applyAlignment="1">
      <alignment horizontal="left" vertical="center"/>
    </xf>
    <xf numFmtId="0" fontId="0" fillId="0" borderId="13" xfId="16" applyFont="1" applyBorder="1" applyAlignment="1">
      <alignment horizontal="left" vertical="center"/>
    </xf>
    <xf numFmtId="0" fontId="7" fillId="0" borderId="0" xfId="16" applyFont="1" applyBorder="1" applyAlignment="1">
      <alignment horizontal="center" vertical="center"/>
    </xf>
    <xf numFmtId="0" fontId="0" fillId="0" borderId="12" xfId="16" applyFont="1" applyBorder="1" applyAlignment="1">
      <alignment horizontal="center" vertical="center"/>
    </xf>
    <xf numFmtId="0" fontId="0" fillId="0" borderId="59" xfId="16" applyFont="1" applyBorder="1" applyAlignment="1">
      <alignment horizontal="center" vertical="center"/>
    </xf>
    <xf numFmtId="0" fontId="0" fillId="0" borderId="0" xfId="15" applyFont="1" applyBorder="1" applyAlignment="1">
      <alignment horizontal="distributed" vertical="center"/>
    </xf>
    <xf numFmtId="0" fontId="11" fillId="0" borderId="11" xfId="14" applyFont="1" applyBorder="1" applyAlignment="1">
      <alignment horizontal="center" vertical="center"/>
    </xf>
    <xf numFmtId="0" fontId="13" fillId="0" borderId="0" xfId="16" applyFont="1" applyBorder="1" applyAlignment="1">
      <alignment horizontal="right" vertical="center"/>
    </xf>
    <xf numFmtId="0" fontId="13" fillId="0" borderId="0" xfId="16" applyFont="1" applyBorder="1" applyAlignment="1">
      <alignment horizontal="left" vertical="center"/>
    </xf>
    <xf numFmtId="0" fontId="13" fillId="0" borderId="0" xfId="16" applyFont="1" applyBorder="1" applyAlignment="1">
      <alignment horizontal="left" vertical="top" wrapText="1"/>
    </xf>
    <xf numFmtId="0" fontId="13" fillId="0" borderId="0" xfId="16" applyFont="1" applyBorder="1" applyAlignment="1">
      <alignment horizontal="left" vertical="center" wrapText="1"/>
    </xf>
    <xf numFmtId="0" fontId="16" fillId="0" borderId="0" xfId="16" applyFont="1" applyBorder="1" applyAlignment="1">
      <alignment horizontal="right" vertical="center"/>
    </xf>
    <xf numFmtId="0" fontId="14" fillId="0" borderId="0" xfId="16" applyFont="1" applyBorder="1" applyAlignment="1">
      <alignment horizontal="center" vertical="center"/>
    </xf>
    <xf numFmtId="0" fontId="1" fillId="0" borderId="0" xfId="15" applyFont="1" applyBorder="1" applyAlignment="1">
      <alignment horizontal="distributed" vertical="center"/>
    </xf>
    <xf numFmtId="0" fontId="0" fillId="0" borderId="11" xfId="16" applyFont="1" applyBorder="1" applyAlignment="1">
      <alignment horizontal="right" vertical="center"/>
    </xf>
    <xf numFmtId="0" fontId="1" fillId="0" borderId="11" xfId="16" applyFont="1" applyBorder="1" applyAlignment="1">
      <alignment vertical="center"/>
    </xf>
    <xf numFmtId="0" fontId="8" fillId="0" borderId="0" xfId="16" applyFont="1" applyBorder="1" applyAlignment="1">
      <alignment horizontal="center" vertical="center"/>
    </xf>
  </cellXfs>
  <cellStyles count="19">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8" xr:uid="{00000000-0005-0000-0000-000011000000}"/>
    <cellStyle name="標準_財特様式２～４" xfId="14" xr:uid="{00000000-0005-0000-0000-000014000000}"/>
    <cellStyle name="標準_様式2（事業費決定依頼書）" xfId="15" xr:uid="{00000000-0005-0000-0000-000017000000}"/>
    <cellStyle name="標準_様式ファイル(上程委員会向）" xfId="16" xr:uid="{00000000-0005-0000-0000-000019000000}"/>
    <cellStyle name="標準_様式ファイル(上程委員会向）2003" xfId="17" xr:uid="{00000000-0005-0000-0000-00001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624840</xdr:colOff>
      <xdr:row>16</xdr:row>
      <xdr:rowOff>114300</xdr:rowOff>
    </xdr:from>
    <xdr:to>
      <xdr:col>5</xdr:col>
      <xdr:colOff>190500</xdr:colOff>
      <xdr:row>18</xdr:row>
      <xdr:rowOff>83820</xdr:rowOff>
    </xdr:to>
    <xdr:sp macro="" textlink="">
      <xdr:nvSpPr>
        <xdr:cNvPr id="2" name="楕円 1">
          <a:extLst>
            <a:ext uri="{FF2B5EF4-FFF2-40B4-BE49-F238E27FC236}">
              <a16:creationId xmlns:a16="http://schemas.microsoft.com/office/drawing/2014/main" id="{07BED31A-6613-4EA6-8AD4-7D0897727EE7}"/>
            </a:ext>
          </a:extLst>
        </xdr:cNvPr>
        <xdr:cNvSpPr/>
      </xdr:nvSpPr>
      <xdr:spPr bwMode="auto">
        <a:xfrm>
          <a:off x="2331720" y="2979420"/>
          <a:ext cx="304800" cy="31242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6</xdr:col>
      <xdr:colOff>693420</xdr:colOff>
      <xdr:row>18</xdr:row>
      <xdr:rowOff>106680</xdr:rowOff>
    </xdr:from>
    <xdr:to>
      <xdr:col>7</xdr:col>
      <xdr:colOff>281940</xdr:colOff>
      <xdr:row>20</xdr:row>
      <xdr:rowOff>76200</xdr:rowOff>
    </xdr:to>
    <xdr:sp macro="" textlink="">
      <xdr:nvSpPr>
        <xdr:cNvPr id="6" name="楕円 5">
          <a:extLst>
            <a:ext uri="{FF2B5EF4-FFF2-40B4-BE49-F238E27FC236}">
              <a16:creationId xmlns:a16="http://schemas.microsoft.com/office/drawing/2014/main" id="{6C3DF2AB-043D-4CF5-9FC7-573314F13CC2}"/>
            </a:ext>
          </a:extLst>
        </xdr:cNvPr>
        <xdr:cNvSpPr/>
      </xdr:nvSpPr>
      <xdr:spPr bwMode="auto">
        <a:xfrm>
          <a:off x="3924300" y="3314700"/>
          <a:ext cx="304800" cy="31242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1143000</xdr:colOff>
      <xdr:row>27</xdr:row>
      <xdr:rowOff>91440</xdr:rowOff>
    </xdr:from>
    <xdr:to>
      <xdr:col>8</xdr:col>
      <xdr:colOff>251460</xdr:colOff>
      <xdr:row>29</xdr:row>
      <xdr:rowOff>53340</xdr:rowOff>
    </xdr:to>
    <xdr:sp macro="" textlink="">
      <xdr:nvSpPr>
        <xdr:cNvPr id="7" name="楕円 6">
          <a:extLst>
            <a:ext uri="{FF2B5EF4-FFF2-40B4-BE49-F238E27FC236}">
              <a16:creationId xmlns:a16="http://schemas.microsoft.com/office/drawing/2014/main" id="{145C0DC9-5903-418A-86FE-C4851F07C2A4}"/>
            </a:ext>
          </a:extLst>
        </xdr:cNvPr>
        <xdr:cNvSpPr/>
      </xdr:nvSpPr>
      <xdr:spPr bwMode="auto">
        <a:xfrm>
          <a:off x="5090160" y="4869180"/>
          <a:ext cx="304800" cy="31242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1150620</xdr:colOff>
      <xdr:row>29</xdr:row>
      <xdr:rowOff>114300</xdr:rowOff>
    </xdr:from>
    <xdr:to>
      <xdr:col>8</xdr:col>
      <xdr:colOff>259080</xdr:colOff>
      <xdr:row>31</xdr:row>
      <xdr:rowOff>76200</xdr:rowOff>
    </xdr:to>
    <xdr:sp macro="" textlink="">
      <xdr:nvSpPr>
        <xdr:cNvPr id="10" name="楕円 9">
          <a:extLst>
            <a:ext uri="{FF2B5EF4-FFF2-40B4-BE49-F238E27FC236}">
              <a16:creationId xmlns:a16="http://schemas.microsoft.com/office/drawing/2014/main" id="{779999F3-FB3E-4C95-8DFB-EB6ECB1ED3F0}"/>
            </a:ext>
          </a:extLst>
        </xdr:cNvPr>
        <xdr:cNvSpPr/>
      </xdr:nvSpPr>
      <xdr:spPr bwMode="auto">
        <a:xfrm>
          <a:off x="5097780" y="5242560"/>
          <a:ext cx="304800" cy="31242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388620</xdr:colOff>
      <xdr:row>19</xdr:row>
      <xdr:rowOff>129540</xdr:rowOff>
    </xdr:from>
    <xdr:to>
      <xdr:col>3</xdr:col>
      <xdr:colOff>220980</xdr:colOff>
      <xdr:row>21</xdr:row>
      <xdr:rowOff>91440</xdr:rowOff>
    </xdr:to>
    <xdr:sp macro="" textlink="">
      <xdr:nvSpPr>
        <xdr:cNvPr id="11" name="楕円 10">
          <a:extLst>
            <a:ext uri="{FF2B5EF4-FFF2-40B4-BE49-F238E27FC236}">
              <a16:creationId xmlns:a16="http://schemas.microsoft.com/office/drawing/2014/main" id="{1463EE30-1174-4545-9D12-9C2BF82D19A0}"/>
            </a:ext>
          </a:extLst>
        </xdr:cNvPr>
        <xdr:cNvSpPr/>
      </xdr:nvSpPr>
      <xdr:spPr bwMode="auto">
        <a:xfrm>
          <a:off x="982980" y="3505200"/>
          <a:ext cx="304800" cy="312420"/>
        </a:xfrm>
        <a:prstGeom prst="ellipse">
          <a:avLst/>
        </a:prstGeom>
        <a:noFill/>
        <a:ln w="9525">
          <a:solidFill>
            <a:srgbClr val="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siryoh\mitumori\7_marusei_mitumori.pdf" TargetMode="External"/><Relationship Id="rId13" Type="http://schemas.openxmlformats.org/officeDocument/2006/relationships/printerSettings" Target="../printerSettings/printerSettings5.bin"/><Relationship Id="rId3" Type="http://schemas.openxmlformats.org/officeDocument/2006/relationships/hyperlink" Target="..\siryoh\mitumori\3_syougaihoken_mitumori.pdf" TargetMode="External"/><Relationship Id="rId7" Type="http://schemas.openxmlformats.org/officeDocument/2006/relationships/hyperlink" Target="..\siryoh\mitumori\8_daisin_atm_mitimori.pdf" TargetMode="External"/><Relationship Id="rId12" Type="http://schemas.openxmlformats.org/officeDocument/2006/relationships/hyperlink" Target="..\siryoh\mitumori\11_zenno_mitumori.pdf" TargetMode="External"/><Relationship Id="rId2" Type="http://schemas.openxmlformats.org/officeDocument/2006/relationships/hyperlink" Target="..\siryoh\mitumori\2_daisin_madoguti_mitimori.pdf" TargetMode="External"/><Relationship Id="rId1" Type="http://schemas.openxmlformats.org/officeDocument/2006/relationships/hyperlink" Target="../siryoh/mitumori/1_event21_mitumori.pdf" TargetMode="External"/><Relationship Id="rId6" Type="http://schemas.openxmlformats.org/officeDocument/2006/relationships/hyperlink" Target="..\siryoh\mitumori\6_daikitirentoru_mitumori.pdf" TargetMode="External"/><Relationship Id="rId11" Type="http://schemas.openxmlformats.org/officeDocument/2006/relationships/hyperlink" Target="..\siryoh\mitumori\10_ticketmitsumori.pdf" TargetMode="External"/><Relationship Id="rId5" Type="http://schemas.openxmlformats.org/officeDocument/2006/relationships/hyperlink" Target="..\siryoh\mitumori\5_sensyukeibi_mitumori.pdf" TargetMode="External"/><Relationship Id="rId10" Type="http://schemas.openxmlformats.org/officeDocument/2006/relationships/hyperlink" Target="..\siryoh\mitumori\9_ticketmitsumori.pdf" TargetMode="External"/><Relationship Id="rId4" Type="http://schemas.openxmlformats.org/officeDocument/2006/relationships/hyperlink" Target="..\siryoh\mitumori\4_kubosyoten_mitumori.pdf" TargetMode="External"/><Relationship Id="rId9" Type="http://schemas.openxmlformats.org/officeDocument/2006/relationships/hyperlink" Target="..\siryoh\mitumori\7_marusei_mitumori.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siryoh\mitumori\6_daikitirentoru_mitumori.pdf" TargetMode="External"/><Relationship Id="rId3" Type="http://schemas.openxmlformats.org/officeDocument/2006/relationships/hyperlink" Target="..\siryoh\mitumori\3_syougaihoken_mitumori.pdf" TargetMode="External"/><Relationship Id="rId7" Type="http://schemas.openxmlformats.org/officeDocument/2006/relationships/hyperlink" Target="..\siryoh\mitumori\7_marusei_mitumori.pdf" TargetMode="External"/><Relationship Id="rId2" Type="http://schemas.openxmlformats.org/officeDocument/2006/relationships/hyperlink" Target="../siryoh/mitumori/1_event21_mitumori.pdf" TargetMode="External"/><Relationship Id="rId1" Type="http://schemas.openxmlformats.org/officeDocument/2006/relationships/hyperlink" Target="../siryoh/mitumori/1_event21_mitumori.pdf" TargetMode="External"/><Relationship Id="rId6" Type="http://schemas.openxmlformats.org/officeDocument/2006/relationships/hyperlink" Target="..\siryoh\mitumori\6_daikitirentoru_mitumori.pdf" TargetMode="External"/><Relationship Id="rId5" Type="http://schemas.openxmlformats.org/officeDocument/2006/relationships/hyperlink" Target="..\siryoh\mitumori\5_sensyukeibi_mitumori.pdf" TargetMode="External"/><Relationship Id="rId10" Type="http://schemas.openxmlformats.org/officeDocument/2006/relationships/printerSettings" Target="../printerSettings/printerSettings6.bin"/><Relationship Id="rId4" Type="http://schemas.openxmlformats.org/officeDocument/2006/relationships/hyperlink" Target="..\siryoh\mitumori\4_kubosyoten_mitumori.pdf" TargetMode="External"/><Relationship Id="rId9" Type="http://schemas.openxmlformats.org/officeDocument/2006/relationships/hyperlink" Target="..\siryoh\mitumori\9_ticketmitsumori.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topLeftCell="A10" zoomScaleNormal="100" zoomScaleSheetLayoutView="100" workbookViewId="0">
      <selection activeCell="A59" sqref="A59"/>
    </sheetView>
  </sheetViews>
  <sheetFormatPr defaultColWidth="13" defaultRowHeight="13.2" x14ac:dyDescent="0.2"/>
  <cols>
    <col min="1" max="1" width="5.6640625" style="1" bestFit="1" customWidth="1"/>
    <col min="2" max="2" width="23.33203125" style="1" customWidth="1"/>
    <col min="3" max="16" width="3.109375" style="1" bestFit="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24" t="s">
        <v>467</v>
      </c>
      <c r="B1" s="324"/>
      <c r="C1" s="324"/>
      <c r="D1" s="324"/>
      <c r="E1" s="324"/>
      <c r="F1" s="324"/>
      <c r="G1" s="324"/>
      <c r="H1" s="324"/>
      <c r="I1" s="324"/>
      <c r="J1" s="324"/>
      <c r="K1" s="324"/>
      <c r="L1" s="324"/>
      <c r="M1" s="324"/>
      <c r="N1" s="324"/>
      <c r="O1" s="324"/>
      <c r="P1" s="324"/>
      <c r="Q1" s="324"/>
      <c r="R1" s="216"/>
      <c r="S1" s="216"/>
    </row>
    <row r="2" spans="1:22" ht="5.25" customHeight="1" x14ac:dyDescent="0.2">
      <c r="A2" s="217"/>
      <c r="B2" s="217"/>
      <c r="C2" s="217"/>
      <c r="D2" s="217"/>
      <c r="E2" s="217"/>
      <c r="F2" s="217"/>
      <c r="G2" s="217"/>
      <c r="H2" s="217"/>
      <c r="I2" s="217"/>
      <c r="J2" s="217"/>
      <c r="K2" s="217"/>
      <c r="L2" s="217"/>
      <c r="M2" s="217"/>
      <c r="N2" s="217"/>
      <c r="O2" s="217"/>
      <c r="P2" s="217"/>
      <c r="Q2" s="218"/>
      <c r="R2" s="216"/>
      <c r="S2" s="216"/>
    </row>
    <row r="3" spans="1:22" ht="26.4" x14ac:dyDescent="0.2">
      <c r="A3" s="65" t="s">
        <v>178</v>
      </c>
      <c r="B3" s="66" t="s">
        <v>78</v>
      </c>
      <c r="C3" s="66"/>
      <c r="D3" s="66"/>
      <c r="E3" s="66"/>
      <c r="F3" s="66"/>
      <c r="G3" s="66"/>
      <c r="H3" s="66"/>
      <c r="I3" s="66"/>
      <c r="J3" s="66"/>
      <c r="K3" s="66"/>
      <c r="L3" s="66"/>
      <c r="M3" s="66"/>
      <c r="N3" s="66"/>
      <c r="O3" s="66"/>
      <c r="P3" s="66"/>
      <c r="Q3" s="66" t="s">
        <v>79</v>
      </c>
      <c r="R3" s="67"/>
      <c r="S3" s="68" t="s">
        <v>165</v>
      </c>
      <c r="V3" s="57" t="s">
        <v>164</v>
      </c>
    </row>
    <row r="4" spans="1:22" ht="27" customHeight="1" x14ac:dyDescent="0.2">
      <c r="A4" s="327"/>
      <c r="B4" s="328"/>
      <c r="C4" s="325" t="s">
        <v>422</v>
      </c>
      <c r="D4" s="326"/>
      <c r="E4" s="325" t="s">
        <v>423</v>
      </c>
      <c r="F4" s="326"/>
      <c r="G4" s="329" t="s">
        <v>421</v>
      </c>
      <c r="H4" s="330"/>
      <c r="I4" s="325" t="s">
        <v>424</v>
      </c>
      <c r="J4" s="326"/>
      <c r="K4" s="325" t="s">
        <v>425</v>
      </c>
      <c r="L4" s="326"/>
      <c r="M4" s="325" t="s">
        <v>426</v>
      </c>
      <c r="N4" s="326"/>
      <c r="O4" s="329" t="s">
        <v>421</v>
      </c>
      <c r="P4" s="330"/>
      <c r="Q4" s="230" t="s">
        <v>176</v>
      </c>
      <c r="R4" s="67"/>
      <c r="S4" s="68"/>
    </row>
    <row r="5" spans="1:22" ht="21" customHeight="1" x14ac:dyDescent="0.2">
      <c r="A5" s="339" t="s">
        <v>214</v>
      </c>
      <c r="B5" s="340"/>
      <c r="C5" s="71" t="s">
        <v>172</v>
      </c>
      <c r="D5" s="71" t="s">
        <v>173</v>
      </c>
      <c r="E5" s="71" t="s">
        <v>172</v>
      </c>
      <c r="F5" s="71" t="s">
        <v>173</v>
      </c>
      <c r="G5" s="71" t="s">
        <v>172</v>
      </c>
      <c r="H5" s="71" t="s">
        <v>173</v>
      </c>
      <c r="I5" s="71" t="s">
        <v>172</v>
      </c>
      <c r="J5" s="71" t="s">
        <v>173</v>
      </c>
      <c r="K5" s="71" t="s">
        <v>172</v>
      </c>
      <c r="L5" s="71" t="s">
        <v>173</v>
      </c>
      <c r="M5" s="71" t="s">
        <v>172</v>
      </c>
      <c r="N5" s="71" t="s">
        <v>173</v>
      </c>
      <c r="O5" s="71" t="s">
        <v>172</v>
      </c>
      <c r="P5" s="71" t="s">
        <v>173</v>
      </c>
      <c r="Q5" s="75" t="s">
        <v>427</v>
      </c>
      <c r="R5" s="67"/>
      <c r="S5" s="68"/>
    </row>
    <row r="6" spans="1:22" ht="15" customHeight="1" x14ac:dyDescent="0.2">
      <c r="A6" s="74"/>
      <c r="B6" s="214" t="s">
        <v>437</v>
      </c>
      <c r="C6" s="71" t="s">
        <v>175</v>
      </c>
      <c r="D6" s="71" t="s">
        <v>177</v>
      </c>
      <c r="E6" s="71" t="s">
        <v>175</v>
      </c>
      <c r="F6" s="71" t="s">
        <v>177</v>
      </c>
      <c r="G6" s="71" t="s">
        <v>177</v>
      </c>
      <c r="H6" s="71" t="s">
        <v>175</v>
      </c>
      <c r="I6" s="71" t="s">
        <v>175</v>
      </c>
      <c r="J6" s="71" t="s">
        <v>177</v>
      </c>
      <c r="K6" s="71" t="s">
        <v>175</v>
      </c>
      <c r="L6" s="71" t="s">
        <v>321</v>
      </c>
      <c r="M6" s="71" t="s">
        <v>175</v>
      </c>
      <c r="N6" s="71" t="s">
        <v>321</v>
      </c>
      <c r="O6" s="71" t="s">
        <v>321</v>
      </c>
      <c r="P6" s="71" t="s">
        <v>322</v>
      </c>
      <c r="Q6" s="135"/>
      <c r="R6" s="67"/>
      <c r="S6" s="67"/>
    </row>
    <row r="7" spans="1:22" ht="15" customHeight="1" x14ac:dyDescent="0.2">
      <c r="A7" s="74"/>
      <c r="B7" s="76" t="s">
        <v>310</v>
      </c>
      <c r="C7" s="71" t="s">
        <v>175</v>
      </c>
      <c r="D7" s="71" t="s">
        <v>177</v>
      </c>
      <c r="E7" s="71" t="s">
        <v>175</v>
      </c>
      <c r="F7" s="71" t="s">
        <v>175</v>
      </c>
      <c r="G7" s="71" t="s">
        <v>177</v>
      </c>
      <c r="H7" s="71" t="s">
        <v>177</v>
      </c>
      <c r="I7" s="71" t="s">
        <v>175</v>
      </c>
      <c r="J7" s="71" t="s">
        <v>175</v>
      </c>
      <c r="K7" s="71" t="s">
        <v>175</v>
      </c>
      <c r="L7" s="71" t="s">
        <v>175</v>
      </c>
      <c r="M7" s="71" t="s">
        <v>175</v>
      </c>
      <c r="N7" s="71" t="s">
        <v>175</v>
      </c>
      <c r="O7" s="71" t="s">
        <v>321</v>
      </c>
      <c r="P7" s="71" t="s">
        <v>321</v>
      </c>
      <c r="Q7" s="135"/>
      <c r="R7" s="67"/>
      <c r="S7" s="67"/>
    </row>
    <row r="8" spans="1:22" ht="15" customHeight="1" x14ac:dyDescent="0.2">
      <c r="A8" s="77" t="s">
        <v>84</v>
      </c>
      <c r="B8" s="76" t="s">
        <v>86</v>
      </c>
      <c r="C8" s="71" t="s">
        <v>175</v>
      </c>
      <c r="D8" s="71" t="s">
        <v>177</v>
      </c>
      <c r="E8" s="71" t="s">
        <v>175</v>
      </c>
      <c r="F8" s="71" t="s">
        <v>175</v>
      </c>
      <c r="G8" s="71" t="s">
        <v>177</v>
      </c>
      <c r="H8" s="71" t="s">
        <v>177</v>
      </c>
      <c r="I8" s="71" t="s">
        <v>175</v>
      </c>
      <c r="J8" s="71" t="s">
        <v>175</v>
      </c>
      <c r="K8" s="71" t="s">
        <v>175</v>
      </c>
      <c r="L8" s="71" t="s">
        <v>175</v>
      </c>
      <c r="M8" s="71" t="s">
        <v>177</v>
      </c>
      <c r="N8" s="71" t="s">
        <v>177</v>
      </c>
      <c r="O8" s="71" t="s">
        <v>321</v>
      </c>
      <c r="P8" s="71" t="s">
        <v>321</v>
      </c>
      <c r="Q8" s="78"/>
      <c r="R8" s="216"/>
      <c r="S8" s="216"/>
    </row>
    <row r="9" spans="1:22" s="219" customFormat="1" ht="15" hidden="1" customHeight="1" x14ac:dyDescent="0.2">
      <c r="A9" s="207" t="s">
        <v>47</v>
      </c>
      <c r="B9" s="208" t="s">
        <v>88</v>
      </c>
      <c r="C9" s="209" t="s">
        <v>175</v>
      </c>
      <c r="D9" s="209" t="s">
        <v>177</v>
      </c>
      <c r="E9" s="209" t="s">
        <v>175</v>
      </c>
      <c r="F9" s="209" t="s">
        <v>175</v>
      </c>
      <c r="G9" s="209" t="s">
        <v>177</v>
      </c>
      <c r="H9" s="209" t="s">
        <v>177</v>
      </c>
      <c r="I9" s="209" t="s">
        <v>175</v>
      </c>
      <c r="J9" s="209" t="s">
        <v>175</v>
      </c>
      <c r="K9" s="209" t="s">
        <v>175</v>
      </c>
      <c r="L9" s="209" t="s">
        <v>175</v>
      </c>
      <c r="M9" s="209" t="s">
        <v>177</v>
      </c>
      <c r="N9" s="209" t="s">
        <v>177</v>
      </c>
      <c r="O9" s="209" t="s">
        <v>321</v>
      </c>
      <c r="P9" s="209" t="s">
        <v>321</v>
      </c>
      <c r="Q9" s="210" t="s">
        <v>188</v>
      </c>
    </row>
    <row r="10" spans="1:22" ht="15" customHeight="1" x14ac:dyDescent="0.2">
      <c r="A10" s="77" t="s">
        <v>47</v>
      </c>
      <c r="B10" s="76" t="s">
        <v>95</v>
      </c>
      <c r="C10" s="71" t="s">
        <v>175</v>
      </c>
      <c r="D10" s="71" t="s">
        <v>177</v>
      </c>
      <c r="E10" s="71" t="s">
        <v>175</v>
      </c>
      <c r="F10" s="71" t="s">
        <v>175</v>
      </c>
      <c r="G10" s="71" t="s">
        <v>177</v>
      </c>
      <c r="H10" s="71" t="s">
        <v>177</v>
      </c>
      <c r="I10" s="71" t="s">
        <v>215</v>
      </c>
      <c r="J10" s="71" t="s">
        <v>215</v>
      </c>
      <c r="K10" s="71" t="s">
        <v>215</v>
      </c>
      <c r="L10" s="71" t="s">
        <v>215</v>
      </c>
      <c r="M10" s="71" t="s">
        <v>215</v>
      </c>
      <c r="N10" s="71" t="s">
        <v>215</v>
      </c>
      <c r="O10" s="71" t="s">
        <v>321</v>
      </c>
      <c r="P10" s="71" t="s">
        <v>321</v>
      </c>
      <c r="Q10" s="78"/>
    </row>
    <row r="11" spans="1:22" ht="15" customHeight="1" x14ac:dyDescent="0.2">
      <c r="A11" s="77" t="s">
        <v>85</v>
      </c>
      <c r="B11" s="76" t="s">
        <v>66</v>
      </c>
      <c r="C11" s="71" t="s">
        <v>175</v>
      </c>
      <c r="D11" s="71" t="s">
        <v>177</v>
      </c>
      <c r="E11" s="71" t="s">
        <v>175</v>
      </c>
      <c r="F11" s="71" t="s">
        <v>175</v>
      </c>
      <c r="G11" s="71" t="s">
        <v>177</v>
      </c>
      <c r="H11" s="71" t="s">
        <v>177</v>
      </c>
      <c r="I11" s="71" t="s">
        <v>177</v>
      </c>
      <c r="J11" s="71" t="s">
        <v>177</v>
      </c>
      <c r="K11" s="71" t="s">
        <v>177</v>
      </c>
      <c r="L11" s="71" t="s">
        <v>177</v>
      </c>
      <c r="M11" s="71" t="s">
        <v>177</v>
      </c>
      <c r="N11" s="71" t="s">
        <v>177</v>
      </c>
      <c r="O11" s="71" t="s">
        <v>321</v>
      </c>
      <c r="P11" s="71" t="s">
        <v>321</v>
      </c>
      <c r="Q11" s="78"/>
    </row>
    <row r="12" spans="1:22" ht="21" customHeight="1" x14ac:dyDescent="0.2">
      <c r="A12" s="77" t="s">
        <v>87</v>
      </c>
      <c r="B12" s="76" t="s">
        <v>368</v>
      </c>
      <c r="C12" s="71" t="s">
        <v>175</v>
      </c>
      <c r="D12" s="71" t="s">
        <v>177</v>
      </c>
      <c r="E12" s="71" t="s">
        <v>175</v>
      </c>
      <c r="F12" s="71" t="s">
        <v>175</v>
      </c>
      <c r="G12" s="71" t="s">
        <v>177</v>
      </c>
      <c r="H12" s="71" t="s">
        <v>177</v>
      </c>
      <c r="I12" s="71" t="s">
        <v>175</v>
      </c>
      <c r="J12" s="71" t="s">
        <v>175</v>
      </c>
      <c r="K12" s="71" t="s">
        <v>175</v>
      </c>
      <c r="L12" s="71" t="s">
        <v>175</v>
      </c>
      <c r="M12" s="71" t="s">
        <v>175</v>
      </c>
      <c r="N12" s="71" t="s">
        <v>175</v>
      </c>
      <c r="O12" s="71" t="s">
        <v>321</v>
      </c>
      <c r="P12" s="71" t="s">
        <v>321</v>
      </c>
      <c r="Q12" s="78" t="s">
        <v>316</v>
      </c>
    </row>
    <row r="13" spans="1:22" ht="21" customHeight="1" x14ac:dyDescent="0.2">
      <c r="A13" s="77" t="s">
        <v>89</v>
      </c>
      <c r="B13" s="76" t="s">
        <v>189</v>
      </c>
      <c r="C13" s="71" t="s">
        <v>174</v>
      </c>
      <c r="D13" s="71" t="s">
        <v>177</v>
      </c>
      <c r="E13" s="71" t="s">
        <v>174</v>
      </c>
      <c r="F13" s="71" t="s">
        <v>318</v>
      </c>
      <c r="G13" s="71" t="s">
        <v>177</v>
      </c>
      <c r="H13" s="71" t="s">
        <v>177</v>
      </c>
      <c r="I13" s="71" t="s">
        <v>174</v>
      </c>
      <c r="J13" s="71" t="s">
        <v>318</v>
      </c>
      <c r="K13" s="71" t="s">
        <v>177</v>
      </c>
      <c r="L13" s="71" t="s">
        <v>177</v>
      </c>
      <c r="M13" s="71" t="s">
        <v>174</v>
      </c>
      <c r="N13" s="71" t="s">
        <v>174</v>
      </c>
      <c r="O13" s="71" t="s">
        <v>321</v>
      </c>
      <c r="P13" s="71" t="s">
        <v>321</v>
      </c>
      <c r="Q13" s="75" t="s">
        <v>326</v>
      </c>
    </row>
    <row r="14" spans="1:22" ht="15" customHeight="1" x14ac:dyDescent="0.2">
      <c r="A14" s="77" t="s">
        <v>90</v>
      </c>
      <c r="B14" s="76" t="s">
        <v>179</v>
      </c>
      <c r="C14" s="71" t="s">
        <v>174</v>
      </c>
      <c r="D14" s="71" t="s">
        <v>177</v>
      </c>
      <c r="E14" s="71" t="s">
        <v>174</v>
      </c>
      <c r="F14" s="71" t="s">
        <v>216</v>
      </c>
      <c r="G14" s="71" t="s">
        <v>177</v>
      </c>
      <c r="H14" s="71" t="s">
        <v>177</v>
      </c>
      <c r="I14" s="71" t="s">
        <v>216</v>
      </c>
      <c r="J14" s="71" t="s">
        <v>216</v>
      </c>
      <c r="K14" s="71" t="s">
        <v>216</v>
      </c>
      <c r="L14" s="71" t="s">
        <v>216</v>
      </c>
      <c r="M14" s="71" t="s">
        <v>215</v>
      </c>
      <c r="N14" s="71" t="s">
        <v>215</v>
      </c>
      <c r="O14" s="71" t="s">
        <v>321</v>
      </c>
      <c r="P14" s="71" t="s">
        <v>321</v>
      </c>
      <c r="Q14" s="78" t="s">
        <v>181</v>
      </c>
    </row>
    <row r="15" spans="1:22" ht="15" customHeight="1" x14ac:dyDescent="0.2">
      <c r="A15" s="77" t="s">
        <v>91</v>
      </c>
      <c r="B15" s="76" t="s">
        <v>433</v>
      </c>
      <c r="C15" s="71" t="s">
        <v>217</v>
      </c>
      <c r="D15" s="71" t="s">
        <v>218</v>
      </c>
      <c r="E15" s="71" t="s">
        <v>217</v>
      </c>
      <c r="F15" s="71" t="s">
        <v>217</v>
      </c>
      <c r="G15" s="71" t="s">
        <v>177</v>
      </c>
      <c r="H15" s="71" t="s">
        <v>177</v>
      </c>
      <c r="I15" s="71" t="s">
        <v>217</v>
      </c>
      <c r="J15" s="71" t="s">
        <v>217</v>
      </c>
      <c r="K15" s="71" t="s">
        <v>217</v>
      </c>
      <c r="L15" s="71" t="s">
        <v>217</v>
      </c>
      <c r="M15" s="71" t="s">
        <v>218</v>
      </c>
      <c r="N15" s="71" t="s">
        <v>218</v>
      </c>
      <c r="O15" s="71" t="s">
        <v>321</v>
      </c>
      <c r="P15" s="71" t="s">
        <v>321</v>
      </c>
      <c r="Q15" s="78" t="s">
        <v>219</v>
      </c>
    </row>
    <row r="16" spans="1:22" ht="15" customHeight="1" x14ac:dyDescent="0.2">
      <c r="A16" s="77" t="s">
        <v>93</v>
      </c>
      <c r="B16" s="76" t="s">
        <v>92</v>
      </c>
      <c r="C16" s="71" t="s">
        <v>174</v>
      </c>
      <c r="D16" s="71" t="s">
        <v>177</v>
      </c>
      <c r="E16" s="71" t="s">
        <v>174</v>
      </c>
      <c r="F16" s="71" t="s">
        <v>174</v>
      </c>
      <c r="G16" s="71" t="s">
        <v>177</v>
      </c>
      <c r="H16" s="71" t="s">
        <v>177</v>
      </c>
      <c r="I16" s="71" t="s">
        <v>174</v>
      </c>
      <c r="J16" s="71" t="s">
        <v>174</v>
      </c>
      <c r="K16" s="71" t="s">
        <v>174</v>
      </c>
      <c r="L16" s="71" t="s">
        <v>174</v>
      </c>
      <c r="M16" s="71" t="s">
        <v>177</v>
      </c>
      <c r="N16" s="71" t="s">
        <v>177</v>
      </c>
      <c r="O16" s="71" t="s">
        <v>321</v>
      </c>
      <c r="P16" s="71" t="s">
        <v>321</v>
      </c>
      <c r="Q16" s="78" t="s">
        <v>369</v>
      </c>
    </row>
    <row r="17" spans="1:19" ht="15" customHeight="1" x14ac:dyDescent="0.2">
      <c r="A17" s="77" t="s">
        <v>220</v>
      </c>
      <c r="B17" s="76" t="s">
        <v>436</v>
      </c>
      <c r="C17" s="71" t="s">
        <v>174</v>
      </c>
      <c r="D17" s="71" t="s">
        <v>177</v>
      </c>
      <c r="E17" s="71" t="s">
        <v>174</v>
      </c>
      <c r="F17" s="71" t="s">
        <v>174</v>
      </c>
      <c r="G17" s="71" t="s">
        <v>177</v>
      </c>
      <c r="H17" s="71" t="s">
        <v>177</v>
      </c>
      <c r="I17" s="71" t="s">
        <v>174</v>
      </c>
      <c r="J17" s="71" t="s">
        <v>174</v>
      </c>
      <c r="K17" s="71" t="s">
        <v>174</v>
      </c>
      <c r="L17" s="71" t="s">
        <v>174</v>
      </c>
      <c r="M17" s="71" t="s">
        <v>177</v>
      </c>
      <c r="N17" s="71" t="s">
        <v>177</v>
      </c>
      <c r="O17" s="71" t="s">
        <v>321</v>
      </c>
      <c r="P17" s="71" t="s">
        <v>321</v>
      </c>
      <c r="Q17" s="78" t="s">
        <v>369</v>
      </c>
    </row>
    <row r="18" spans="1:19" ht="15" customHeight="1" x14ac:dyDescent="0.2">
      <c r="A18" s="77" t="s">
        <v>94</v>
      </c>
      <c r="B18" s="76" t="s">
        <v>96</v>
      </c>
      <c r="C18" s="71" t="s">
        <v>177</v>
      </c>
      <c r="D18" s="71" t="s">
        <v>177</v>
      </c>
      <c r="E18" s="71" t="s">
        <v>177</v>
      </c>
      <c r="F18" s="71" t="s">
        <v>177</v>
      </c>
      <c r="G18" s="71" t="s">
        <v>177</v>
      </c>
      <c r="H18" s="71" t="s">
        <v>177</v>
      </c>
      <c r="I18" s="71" t="s">
        <v>177</v>
      </c>
      <c r="J18" s="71" t="s">
        <v>177</v>
      </c>
      <c r="K18" s="71" t="s">
        <v>177</v>
      </c>
      <c r="L18" s="71" t="s">
        <v>177</v>
      </c>
      <c r="M18" s="71" t="s">
        <v>175</v>
      </c>
      <c r="N18" s="71" t="s">
        <v>175</v>
      </c>
      <c r="O18" s="71" t="s">
        <v>321</v>
      </c>
      <c r="P18" s="71" t="s">
        <v>321</v>
      </c>
      <c r="Q18" s="78"/>
    </row>
    <row r="19" spans="1:19" x14ac:dyDescent="0.2">
      <c r="A19" s="77" t="s">
        <v>221</v>
      </c>
      <c r="B19" s="76" t="s">
        <v>180</v>
      </c>
      <c r="C19" s="71" t="s">
        <v>177</v>
      </c>
      <c r="D19" s="71" t="s">
        <v>177</v>
      </c>
      <c r="E19" s="71" t="s">
        <v>177</v>
      </c>
      <c r="F19" s="71" t="s">
        <v>177</v>
      </c>
      <c r="G19" s="71" t="s">
        <v>177</v>
      </c>
      <c r="H19" s="71" t="s">
        <v>177</v>
      </c>
      <c r="I19" s="71" t="s">
        <v>177</v>
      </c>
      <c r="J19" s="71" t="s">
        <v>177</v>
      </c>
      <c r="K19" s="71" t="s">
        <v>177</v>
      </c>
      <c r="L19" s="71" t="s">
        <v>177</v>
      </c>
      <c r="M19" s="71" t="s">
        <v>175</v>
      </c>
      <c r="N19" s="71" t="s">
        <v>175</v>
      </c>
      <c r="O19" s="71" t="s">
        <v>321</v>
      </c>
      <c r="P19" s="71" t="s">
        <v>321</v>
      </c>
      <c r="Q19" s="78"/>
    </row>
    <row r="20" spans="1:19" x14ac:dyDescent="0.2">
      <c r="A20" s="77" t="s">
        <v>222</v>
      </c>
      <c r="B20" s="76" t="s">
        <v>223</v>
      </c>
      <c r="C20" s="71" t="s">
        <v>218</v>
      </c>
      <c r="D20" s="71" t="s">
        <v>218</v>
      </c>
      <c r="E20" s="71" t="s">
        <v>177</v>
      </c>
      <c r="F20" s="71" t="s">
        <v>177</v>
      </c>
      <c r="G20" s="71" t="s">
        <v>177</v>
      </c>
      <c r="H20" s="71" t="s">
        <v>177</v>
      </c>
      <c r="I20" s="71" t="s">
        <v>175</v>
      </c>
      <c r="J20" s="71" t="s">
        <v>175</v>
      </c>
      <c r="K20" s="71" t="s">
        <v>175</v>
      </c>
      <c r="L20" s="71" t="s">
        <v>175</v>
      </c>
      <c r="M20" s="71" t="s">
        <v>174</v>
      </c>
      <c r="N20" s="71" t="s">
        <v>328</v>
      </c>
      <c r="O20" s="71" t="s">
        <v>321</v>
      </c>
      <c r="P20" s="71" t="s">
        <v>321</v>
      </c>
      <c r="Q20" s="78" t="s">
        <v>224</v>
      </c>
    </row>
    <row r="21" spans="1:19" x14ac:dyDescent="0.2">
      <c r="A21" s="77" t="s">
        <v>225</v>
      </c>
      <c r="B21" s="76" t="s">
        <v>114</v>
      </c>
      <c r="C21" s="71" t="s">
        <v>177</v>
      </c>
      <c r="D21" s="71" t="s">
        <v>177</v>
      </c>
      <c r="E21" s="71" t="s">
        <v>177</v>
      </c>
      <c r="F21" s="71" t="s">
        <v>177</v>
      </c>
      <c r="G21" s="71" t="s">
        <v>177</v>
      </c>
      <c r="H21" s="71" t="s">
        <v>177</v>
      </c>
      <c r="I21" s="71" t="s">
        <v>177</v>
      </c>
      <c r="J21" s="71" t="s">
        <v>177</v>
      </c>
      <c r="K21" s="71" t="s">
        <v>177</v>
      </c>
      <c r="L21" s="71" t="s">
        <v>177</v>
      </c>
      <c r="M21" s="71" t="s">
        <v>175</v>
      </c>
      <c r="N21" s="71" t="s">
        <v>175</v>
      </c>
      <c r="O21" s="71" t="s">
        <v>321</v>
      </c>
      <c r="P21" s="71" t="s">
        <v>321</v>
      </c>
      <c r="Q21" s="78" t="s">
        <v>416</v>
      </c>
    </row>
    <row r="22" spans="1:19" x14ac:dyDescent="0.2">
      <c r="A22" s="77" t="s">
        <v>48</v>
      </c>
      <c r="B22" s="76" t="s">
        <v>226</v>
      </c>
      <c r="C22" s="71" t="s">
        <v>177</v>
      </c>
      <c r="D22" s="71" t="s">
        <v>177</v>
      </c>
      <c r="E22" s="71" t="s">
        <v>177</v>
      </c>
      <c r="F22" s="71" t="s">
        <v>177</v>
      </c>
      <c r="G22" s="71" t="s">
        <v>177</v>
      </c>
      <c r="H22" s="71" t="s">
        <v>177</v>
      </c>
      <c r="I22" s="71" t="s">
        <v>175</v>
      </c>
      <c r="J22" s="71" t="s">
        <v>175</v>
      </c>
      <c r="K22" s="71" t="s">
        <v>175</v>
      </c>
      <c r="L22" s="71" t="s">
        <v>175</v>
      </c>
      <c r="M22" s="71" t="s">
        <v>177</v>
      </c>
      <c r="N22" s="71" t="s">
        <v>177</v>
      </c>
      <c r="O22" s="71" t="s">
        <v>321</v>
      </c>
      <c r="P22" s="71" t="s">
        <v>321</v>
      </c>
      <c r="Q22" s="78" t="s">
        <v>227</v>
      </c>
    </row>
    <row r="23" spans="1:19" x14ac:dyDescent="0.2">
      <c r="A23" s="79" t="s">
        <v>49</v>
      </c>
      <c r="B23" s="98" t="s">
        <v>228</v>
      </c>
      <c r="C23" s="71" t="s">
        <v>229</v>
      </c>
      <c r="D23" s="71" t="s">
        <v>229</v>
      </c>
      <c r="E23" s="71" t="s">
        <v>229</v>
      </c>
      <c r="F23" s="71" t="s">
        <v>229</v>
      </c>
      <c r="G23" s="71" t="s">
        <v>177</v>
      </c>
      <c r="H23" s="71" t="s">
        <v>177</v>
      </c>
      <c r="I23" s="71" t="s">
        <v>230</v>
      </c>
      <c r="J23" s="71" t="s">
        <v>230</v>
      </c>
      <c r="K23" s="71" t="s">
        <v>230</v>
      </c>
      <c r="L23" s="71" t="s">
        <v>230</v>
      </c>
      <c r="M23" s="71" t="s">
        <v>229</v>
      </c>
      <c r="N23" s="71" t="s">
        <v>229</v>
      </c>
      <c r="O23" s="71" t="s">
        <v>321</v>
      </c>
      <c r="P23" s="71" t="s">
        <v>321</v>
      </c>
      <c r="Q23" s="80" t="s">
        <v>227</v>
      </c>
    </row>
    <row r="24" spans="1:19" ht="21" x14ac:dyDescent="0.2">
      <c r="A24" s="72"/>
      <c r="B24" s="72"/>
      <c r="C24" s="72"/>
      <c r="D24" s="72"/>
      <c r="E24" s="72"/>
      <c r="F24" s="72"/>
      <c r="G24" s="72"/>
      <c r="H24" s="72"/>
      <c r="I24" s="72"/>
      <c r="J24" s="72"/>
      <c r="K24" s="72"/>
      <c r="L24" s="72"/>
      <c r="M24" s="72"/>
      <c r="N24" s="72"/>
      <c r="O24" s="72"/>
      <c r="P24" s="72"/>
      <c r="Q24" s="72"/>
      <c r="R24" s="216"/>
      <c r="S24" s="216"/>
    </row>
    <row r="25" spans="1:19" ht="21" x14ac:dyDescent="0.2">
      <c r="A25" s="337" t="s">
        <v>231</v>
      </c>
      <c r="B25" s="338"/>
      <c r="C25" s="99"/>
      <c r="D25" s="99"/>
      <c r="E25" s="99"/>
      <c r="F25" s="99"/>
      <c r="G25" s="99"/>
      <c r="H25" s="99"/>
      <c r="I25" s="99"/>
      <c r="J25" s="99"/>
      <c r="K25" s="99"/>
      <c r="L25" s="99"/>
      <c r="M25" s="99"/>
      <c r="N25" s="99"/>
      <c r="O25" s="99"/>
      <c r="P25" s="99"/>
      <c r="Q25" s="100"/>
      <c r="R25" s="216"/>
      <c r="S25" s="216"/>
    </row>
    <row r="26" spans="1:19" ht="15" customHeight="1" x14ac:dyDescent="0.2">
      <c r="A26" s="77" t="s">
        <v>232</v>
      </c>
      <c r="B26" s="76" t="s">
        <v>115</v>
      </c>
      <c r="C26" s="71" t="s">
        <v>174</v>
      </c>
      <c r="D26" s="71" t="s">
        <v>177</v>
      </c>
      <c r="E26" s="71" t="s">
        <v>174</v>
      </c>
      <c r="F26" s="71" t="s">
        <v>174</v>
      </c>
      <c r="G26" s="71" t="s">
        <v>177</v>
      </c>
      <c r="H26" s="71" t="s">
        <v>177</v>
      </c>
      <c r="I26" s="71" t="s">
        <v>174</v>
      </c>
      <c r="J26" s="71" t="s">
        <v>174</v>
      </c>
      <c r="K26" s="71" t="s">
        <v>174</v>
      </c>
      <c r="L26" s="71" t="s">
        <v>174</v>
      </c>
      <c r="M26" s="71" t="s">
        <v>177</v>
      </c>
      <c r="N26" s="71" t="s">
        <v>177</v>
      </c>
      <c r="O26" s="71" t="s">
        <v>177</v>
      </c>
      <c r="P26" s="71" t="s">
        <v>177</v>
      </c>
      <c r="Q26" s="78" t="s">
        <v>116</v>
      </c>
    </row>
    <row r="27" spans="1:19" ht="19.2" x14ac:dyDescent="0.2">
      <c r="A27" s="77" t="s">
        <v>233</v>
      </c>
      <c r="B27" s="76" t="s">
        <v>117</v>
      </c>
      <c r="C27" s="71" t="s">
        <v>215</v>
      </c>
      <c r="D27" s="71" t="s">
        <v>215</v>
      </c>
      <c r="E27" s="71" t="s">
        <v>215</v>
      </c>
      <c r="F27" s="71" t="s">
        <v>215</v>
      </c>
      <c r="G27" s="71" t="s">
        <v>177</v>
      </c>
      <c r="H27" s="71" t="s">
        <v>177</v>
      </c>
      <c r="I27" s="71" t="s">
        <v>215</v>
      </c>
      <c r="J27" s="71" t="s">
        <v>215</v>
      </c>
      <c r="K27" s="71" t="s">
        <v>215</v>
      </c>
      <c r="L27" s="71" t="s">
        <v>215</v>
      </c>
      <c r="M27" s="71" t="s">
        <v>216</v>
      </c>
      <c r="N27" s="71" t="s">
        <v>216</v>
      </c>
      <c r="O27" s="71" t="s">
        <v>177</v>
      </c>
      <c r="P27" s="71" t="s">
        <v>177</v>
      </c>
      <c r="Q27" s="78" t="s">
        <v>280</v>
      </c>
    </row>
    <row r="28" spans="1:19" ht="19.2" x14ac:dyDescent="0.2">
      <c r="A28" s="79" t="s">
        <v>234</v>
      </c>
      <c r="B28" s="141" t="s">
        <v>329</v>
      </c>
      <c r="C28" s="71" t="s">
        <v>218</v>
      </c>
      <c r="D28" s="71" t="s">
        <v>218</v>
      </c>
      <c r="E28" s="71" t="s">
        <v>218</v>
      </c>
      <c r="F28" s="71" t="s">
        <v>218</v>
      </c>
      <c r="G28" s="71" t="s">
        <v>177</v>
      </c>
      <c r="H28" s="71" t="s">
        <v>177</v>
      </c>
      <c r="I28" s="71" t="s">
        <v>218</v>
      </c>
      <c r="J28" s="71" t="s">
        <v>218</v>
      </c>
      <c r="K28" s="71" t="s">
        <v>218</v>
      </c>
      <c r="L28" s="71" t="s">
        <v>218</v>
      </c>
      <c r="M28" s="71" t="s">
        <v>218</v>
      </c>
      <c r="N28" s="71" t="s">
        <v>218</v>
      </c>
      <c r="O28" s="71" t="s">
        <v>177</v>
      </c>
      <c r="P28" s="71" t="s">
        <v>177</v>
      </c>
      <c r="Q28" s="80" t="s">
        <v>370</v>
      </c>
    </row>
    <row r="29" spans="1:19" s="220" customFormat="1" x14ac:dyDescent="0.2">
      <c r="A29" s="104"/>
      <c r="B29" s="83"/>
      <c r="C29" s="73"/>
      <c r="D29" s="73"/>
      <c r="E29" s="73"/>
      <c r="F29" s="73"/>
      <c r="G29" s="73"/>
      <c r="H29" s="73"/>
      <c r="I29" s="73"/>
      <c r="J29" s="73"/>
      <c r="K29" s="73"/>
      <c r="L29" s="73"/>
      <c r="M29" s="73"/>
      <c r="N29" s="73"/>
      <c r="O29" s="73"/>
      <c r="P29" s="73"/>
      <c r="Q29" s="101"/>
    </row>
    <row r="30" spans="1:19" ht="21" x14ac:dyDescent="0.2">
      <c r="A30" s="337" t="s">
        <v>235</v>
      </c>
      <c r="B30" s="338"/>
      <c r="C30" s="99"/>
      <c r="D30" s="99"/>
      <c r="E30" s="99"/>
      <c r="F30" s="99"/>
      <c r="G30" s="99"/>
      <c r="H30" s="99"/>
      <c r="I30" s="99"/>
      <c r="J30" s="99"/>
      <c r="K30" s="99"/>
      <c r="L30" s="99"/>
      <c r="M30" s="99"/>
      <c r="N30" s="99"/>
      <c r="O30" s="99"/>
      <c r="P30" s="99"/>
      <c r="Q30" s="100"/>
      <c r="R30" s="216"/>
      <c r="S30" s="216"/>
    </row>
    <row r="31" spans="1:19" ht="15" customHeight="1" x14ac:dyDescent="0.2">
      <c r="A31" s="77" t="s">
        <v>236</v>
      </c>
      <c r="B31" s="76" t="s">
        <v>442</v>
      </c>
      <c r="C31" s="73"/>
      <c r="D31" s="73"/>
      <c r="E31" s="73"/>
      <c r="F31" s="73"/>
      <c r="G31" s="73"/>
      <c r="H31" s="73"/>
      <c r="I31" s="73"/>
      <c r="J31" s="73"/>
      <c r="K31" s="73"/>
      <c r="L31" s="73"/>
      <c r="M31" s="73"/>
      <c r="N31" s="73"/>
      <c r="O31" s="73"/>
      <c r="P31" s="73"/>
      <c r="Q31" s="78" t="s">
        <v>415</v>
      </c>
    </row>
    <row r="32" spans="1:19" ht="15" customHeight="1" x14ac:dyDescent="0.2">
      <c r="A32" s="77" t="s">
        <v>237</v>
      </c>
      <c r="B32" s="76" t="s">
        <v>443</v>
      </c>
      <c r="C32" s="73"/>
      <c r="D32" s="73"/>
      <c r="E32" s="73"/>
      <c r="F32" s="73"/>
      <c r="G32" s="73"/>
      <c r="H32" s="73"/>
      <c r="I32" s="73"/>
      <c r="J32" s="73"/>
      <c r="K32" s="73"/>
      <c r="L32" s="73"/>
      <c r="M32" s="73"/>
      <c r="N32" s="73"/>
      <c r="O32" s="73"/>
      <c r="P32" s="73"/>
      <c r="Q32" s="233" t="s">
        <v>183</v>
      </c>
    </row>
    <row r="33" spans="1:30" ht="15" customHeight="1" x14ac:dyDescent="0.2">
      <c r="A33" s="77" t="s">
        <v>238</v>
      </c>
      <c r="B33" s="76" t="s">
        <v>444</v>
      </c>
      <c r="C33" s="73"/>
      <c r="D33" s="73"/>
      <c r="E33" s="73"/>
      <c r="F33" s="73"/>
      <c r="G33" s="73"/>
      <c r="H33" s="73"/>
      <c r="I33" s="73"/>
      <c r="J33" s="73"/>
      <c r="K33" s="73"/>
      <c r="L33" s="73"/>
      <c r="M33" s="73"/>
      <c r="N33" s="73"/>
      <c r="O33" s="73"/>
      <c r="P33" s="73"/>
      <c r="Q33" s="78" t="s">
        <v>182</v>
      </c>
    </row>
    <row r="34" spans="1:30" ht="15" customHeight="1" x14ac:dyDescent="0.2">
      <c r="A34" s="79" t="s">
        <v>113</v>
      </c>
      <c r="B34" s="98" t="s">
        <v>239</v>
      </c>
      <c r="C34" s="102"/>
      <c r="D34" s="102"/>
      <c r="E34" s="102"/>
      <c r="F34" s="102"/>
      <c r="G34" s="102"/>
      <c r="H34" s="102"/>
      <c r="I34" s="102"/>
      <c r="J34" s="102"/>
      <c r="K34" s="102"/>
      <c r="L34" s="102"/>
      <c r="M34" s="102"/>
      <c r="N34" s="102"/>
      <c r="O34" s="102"/>
      <c r="P34" s="102"/>
      <c r="Q34" s="103"/>
      <c r="R34" s="73"/>
      <c r="S34" s="73"/>
      <c r="T34" s="73"/>
      <c r="U34" s="73"/>
      <c r="V34" s="73"/>
      <c r="W34" s="73"/>
      <c r="X34" s="73"/>
      <c r="Y34" s="73"/>
      <c r="Z34" s="73"/>
      <c r="AA34" s="220"/>
      <c r="AB34" s="220"/>
      <c r="AC34" s="220"/>
      <c r="AD34" s="220"/>
    </row>
    <row r="35" spans="1:30" x14ac:dyDescent="0.2">
      <c r="A35" s="104"/>
      <c r="B35" s="76"/>
      <c r="C35" s="73"/>
      <c r="D35" s="73"/>
      <c r="E35" s="73"/>
      <c r="F35" s="73"/>
      <c r="G35" s="73"/>
      <c r="H35" s="73"/>
      <c r="I35" s="73"/>
      <c r="J35" s="73"/>
      <c r="K35" s="73"/>
      <c r="L35" s="73"/>
      <c r="M35" s="73"/>
      <c r="N35" s="73"/>
      <c r="O35" s="73"/>
      <c r="P35" s="73"/>
      <c r="Q35" s="105"/>
      <c r="R35" s="73"/>
      <c r="S35" s="73"/>
      <c r="T35" s="73"/>
      <c r="U35" s="73"/>
      <c r="V35" s="73"/>
      <c r="W35" s="73"/>
      <c r="X35" s="73"/>
      <c r="Y35" s="73"/>
      <c r="Z35" s="73"/>
      <c r="AA35" s="220"/>
      <c r="AB35" s="220"/>
      <c r="AC35" s="220"/>
      <c r="AD35" s="220"/>
    </row>
    <row r="36" spans="1:30" ht="21" customHeight="1" x14ac:dyDescent="0.2">
      <c r="A36" s="337" t="s">
        <v>240</v>
      </c>
      <c r="B36" s="338"/>
      <c r="C36" s="81"/>
      <c r="D36" s="81"/>
      <c r="E36" s="81"/>
      <c r="F36" s="81"/>
      <c r="G36" s="81"/>
      <c r="H36" s="81"/>
      <c r="I36" s="81"/>
      <c r="J36" s="81"/>
      <c r="K36" s="81"/>
      <c r="L36" s="81"/>
      <c r="M36" s="81"/>
      <c r="N36" s="81"/>
      <c r="O36" s="81"/>
      <c r="P36" s="81"/>
      <c r="Q36" s="82"/>
    </row>
    <row r="37" spans="1:30" ht="15" customHeight="1" x14ac:dyDescent="0.2">
      <c r="A37" s="77" t="s">
        <v>59</v>
      </c>
      <c r="B37" s="76" t="s">
        <v>51</v>
      </c>
      <c r="C37" s="73"/>
      <c r="D37" s="73"/>
      <c r="E37" s="73"/>
      <c r="F37" s="73"/>
      <c r="G37" s="73"/>
      <c r="H37" s="73"/>
      <c r="I37" s="73"/>
      <c r="J37" s="73"/>
      <c r="K37" s="73"/>
      <c r="L37" s="73"/>
      <c r="M37" s="73"/>
      <c r="N37" s="73"/>
      <c r="O37" s="73"/>
      <c r="P37" s="73"/>
      <c r="Q37" s="78" t="s">
        <v>187</v>
      </c>
    </row>
    <row r="38" spans="1:30" ht="15" customHeight="1" x14ac:dyDescent="0.2">
      <c r="A38" s="79" t="s">
        <v>50</v>
      </c>
      <c r="B38" s="98" t="s">
        <v>264</v>
      </c>
      <c r="C38" s="98"/>
      <c r="D38" s="98"/>
      <c r="E38" s="98"/>
      <c r="F38" s="98"/>
      <c r="G38" s="98"/>
      <c r="H38" s="98"/>
      <c r="I38" s="98"/>
      <c r="J38" s="98"/>
      <c r="K38" s="98"/>
      <c r="L38" s="98"/>
      <c r="M38" s="98"/>
      <c r="N38" s="98"/>
      <c r="O38" s="98"/>
      <c r="P38" s="98"/>
      <c r="Q38" s="80" t="s">
        <v>265</v>
      </c>
    </row>
    <row r="39" spans="1:30" s="220" customFormat="1" x14ac:dyDescent="0.2">
      <c r="A39" s="104"/>
      <c r="B39" s="76"/>
      <c r="C39" s="76"/>
      <c r="D39" s="76"/>
      <c r="E39" s="76"/>
      <c r="F39" s="76"/>
      <c r="G39" s="76"/>
      <c r="H39" s="76"/>
      <c r="I39" s="76"/>
      <c r="J39" s="76"/>
      <c r="K39" s="76"/>
      <c r="L39" s="76"/>
      <c r="M39" s="76"/>
      <c r="N39" s="76"/>
      <c r="O39" s="76"/>
      <c r="P39" s="76"/>
      <c r="Q39" s="101"/>
    </row>
    <row r="40" spans="1:30" s="221" customFormat="1" ht="21" customHeight="1" x14ac:dyDescent="0.2">
      <c r="A40" s="331" t="s">
        <v>241</v>
      </c>
      <c r="B40" s="332"/>
      <c r="C40" s="107"/>
      <c r="D40" s="107"/>
      <c r="E40" s="107"/>
      <c r="F40" s="107"/>
      <c r="G40" s="107"/>
      <c r="H40" s="107"/>
      <c r="I40" s="107"/>
      <c r="J40" s="107"/>
      <c r="K40" s="107"/>
      <c r="L40" s="107"/>
      <c r="M40" s="107"/>
      <c r="N40" s="107"/>
      <c r="O40" s="107"/>
      <c r="P40" s="107"/>
      <c r="Q40" s="108"/>
    </row>
    <row r="41" spans="1:30" s="221" customFormat="1" ht="19.2" x14ac:dyDescent="0.2">
      <c r="A41" s="109" t="s">
        <v>242</v>
      </c>
      <c r="B41" s="215" t="s">
        <v>269</v>
      </c>
      <c r="C41" s="111" t="s">
        <v>175</v>
      </c>
      <c r="D41" s="111" t="s">
        <v>177</v>
      </c>
      <c r="E41" s="111" t="s">
        <v>175</v>
      </c>
      <c r="F41" s="111" t="s">
        <v>175</v>
      </c>
      <c r="G41" s="111" t="s">
        <v>177</v>
      </c>
      <c r="H41" s="111" t="s">
        <v>177</v>
      </c>
      <c r="I41" s="111" t="s">
        <v>175</v>
      </c>
      <c r="J41" s="111" t="s">
        <v>175</v>
      </c>
      <c r="K41" s="111" t="s">
        <v>175</v>
      </c>
      <c r="L41" s="111" t="s">
        <v>175</v>
      </c>
      <c r="M41" s="111" t="s">
        <v>175</v>
      </c>
      <c r="N41" s="111" t="s">
        <v>175</v>
      </c>
      <c r="O41" s="111" t="s">
        <v>177</v>
      </c>
      <c r="P41" s="111" t="s">
        <v>177</v>
      </c>
      <c r="Q41" s="112" t="s">
        <v>270</v>
      </c>
    </row>
    <row r="42" spans="1:30" s="221" customFormat="1" ht="15" customHeight="1" x14ac:dyDescent="0.2">
      <c r="A42" s="109" t="s">
        <v>243</v>
      </c>
      <c r="B42" s="110" t="s">
        <v>271</v>
      </c>
      <c r="C42" s="111" t="s">
        <v>272</v>
      </c>
      <c r="D42" s="111" t="s">
        <v>272</v>
      </c>
      <c r="E42" s="111" t="s">
        <v>272</v>
      </c>
      <c r="F42" s="111" t="s">
        <v>272</v>
      </c>
      <c r="G42" s="111" t="s">
        <v>177</v>
      </c>
      <c r="H42" s="111" t="s">
        <v>177</v>
      </c>
      <c r="I42" s="111" t="s">
        <v>272</v>
      </c>
      <c r="J42" s="111" t="s">
        <v>272</v>
      </c>
      <c r="K42" s="111" t="s">
        <v>272</v>
      </c>
      <c r="L42" s="111" t="s">
        <v>272</v>
      </c>
      <c r="M42" s="111" t="s">
        <v>273</v>
      </c>
      <c r="N42" s="111" t="s">
        <v>273</v>
      </c>
      <c r="O42" s="111" t="s">
        <v>177</v>
      </c>
      <c r="P42" s="111" t="s">
        <v>177</v>
      </c>
      <c r="Q42" s="112" t="s">
        <v>274</v>
      </c>
    </row>
    <row r="43" spans="1:30" s="221" customFormat="1" ht="15" customHeight="1" x14ac:dyDescent="0.2">
      <c r="A43" s="109" t="s">
        <v>244</v>
      </c>
      <c r="B43" s="110" t="s">
        <v>275</v>
      </c>
      <c r="C43" s="111" t="s">
        <v>272</v>
      </c>
      <c r="D43" s="111" t="s">
        <v>272</v>
      </c>
      <c r="E43" s="111" t="s">
        <v>272</v>
      </c>
      <c r="F43" s="111" t="s">
        <v>272</v>
      </c>
      <c r="G43" s="111" t="s">
        <v>177</v>
      </c>
      <c r="H43" s="111" t="s">
        <v>177</v>
      </c>
      <c r="I43" s="111" t="s">
        <v>272</v>
      </c>
      <c r="J43" s="111" t="s">
        <v>272</v>
      </c>
      <c r="K43" s="111" t="s">
        <v>272</v>
      </c>
      <c r="L43" s="111" t="s">
        <v>272</v>
      </c>
      <c r="M43" s="111" t="s">
        <v>273</v>
      </c>
      <c r="N43" s="111" t="s">
        <v>273</v>
      </c>
      <c r="O43" s="111" t="s">
        <v>177</v>
      </c>
      <c r="P43" s="111" t="s">
        <v>177</v>
      </c>
      <c r="Q43" s="112" t="s">
        <v>276</v>
      </c>
    </row>
    <row r="44" spans="1:30" s="221" customFormat="1" ht="15" customHeight="1" x14ac:dyDescent="0.2">
      <c r="A44" s="137" t="s">
        <v>319</v>
      </c>
      <c r="B44" s="110" t="s">
        <v>320</v>
      </c>
      <c r="C44" s="111" t="s">
        <v>321</v>
      </c>
      <c r="D44" s="111" t="s">
        <v>321</v>
      </c>
      <c r="E44" s="111" t="s">
        <v>321</v>
      </c>
      <c r="F44" s="111" t="s">
        <v>321</v>
      </c>
      <c r="G44" s="111" t="s">
        <v>321</v>
      </c>
      <c r="H44" s="111" t="s">
        <v>321</v>
      </c>
      <c r="I44" s="111" t="s">
        <v>321</v>
      </c>
      <c r="J44" s="111" t="s">
        <v>321</v>
      </c>
      <c r="K44" s="111" t="s">
        <v>321</v>
      </c>
      <c r="L44" s="111" t="s">
        <v>321</v>
      </c>
      <c r="M44" s="111" t="s">
        <v>322</v>
      </c>
      <c r="N44" s="111" t="s">
        <v>322</v>
      </c>
      <c r="O44" s="111" t="s">
        <v>321</v>
      </c>
      <c r="P44" s="111" t="s">
        <v>321</v>
      </c>
      <c r="Q44" s="112" t="s">
        <v>468</v>
      </c>
    </row>
    <row r="45" spans="1:30" s="221" customFormat="1" ht="19.2" x14ac:dyDescent="0.2">
      <c r="A45" s="138" t="s">
        <v>327</v>
      </c>
      <c r="B45" s="142" t="s">
        <v>469</v>
      </c>
      <c r="C45" s="333" t="s">
        <v>277</v>
      </c>
      <c r="D45" s="333"/>
      <c r="E45" s="333"/>
      <c r="F45" s="333"/>
      <c r="G45" s="333"/>
      <c r="H45" s="333"/>
      <c r="I45" s="333"/>
      <c r="J45" s="333"/>
      <c r="K45" s="333"/>
      <c r="L45" s="333"/>
      <c r="M45" s="333"/>
      <c r="N45" s="333"/>
      <c r="O45" s="333"/>
      <c r="P45" s="333"/>
      <c r="Q45" s="334"/>
    </row>
    <row r="47" spans="1:30" ht="21" customHeight="1" x14ac:dyDescent="0.2">
      <c r="A47" s="337" t="s">
        <v>246</v>
      </c>
      <c r="B47" s="338"/>
      <c r="C47" s="81"/>
      <c r="D47" s="81"/>
      <c r="E47" s="81"/>
      <c r="F47" s="81"/>
      <c r="G47" s="81"/>
      <c r="H47" s="81"/>
      <c r="I47" s="81"/>
      <c r="J47" s="81"/>
      <c r="K47" s="81"/>
      <c r="L47" s="81"/>
      <c r="M47" s="81"/>
      <c r="N47" s="81"/>
      <c r="O47" s="81"/>
      <c r="P47" s="81"/>
      <c r="Q47" s="82"/>
    </row>
    <row r="48" spans="1:30" ht="15" customHeight="1" x14ac:dyDescent="0.2">
      <c r="A48" s="79"/>
      <c r="B48" s="98" t="s">
        <v>470</v>
      </c>
      <c r="C48" s="102"/>
      <c r="D48" s="102"/>
      <c r="E48" s="102"/>
      <c r="F48" s="102"/>
      <c r="G48" s="102"/>
      <c r="H48" s="102"/>
      <c r="I48" s="102"/>
      <c r="J48" s="102"/>
      <c r="K48" s="102"/>
      <c r="L48" s="102"/>
      <c r="M48" s="102"/>
      <c r="N48" s="102"/>
      <c r="O48" s="102"/>
      <c r="P48" s="102"/>
      <c r="Q48" s="80" t="s">
        <v>471</v>
      </c>
    </row>
    <row r="49" spans="1:17" ht="15" customHeight="1" x14ac:dyDescent="0.2"/>
    <row r="50" spans="1:17" ht="21" customHeight="1" x14ac:dyDescent="0.2">
      <c r="A50" s="335" t="s">
        <v>311</v>
      </c>
      <c r="B50" s="336"/>
      <c r="C50" s="136"/>
      <c r="D50" s="136"/>
      <c r="E50" s="136"/>
      <c r="F50" s="136"/>
      <c r="G50" s="136"/>
      <c r="H50" s="136"/>
      <c r="I50" s="136"/>
      <c r="J50" s="136"/>
      <c r="K50" s="136"/>
      <c r="L50" s="136"/>
      <c r="M50" s="136"/>
      <c r="N50" s="136"/>
      <c r="O50" s="136"/>
      <c r="P50" s="136"/>
      <c r="Q50" s="222"/>
    </row>
    <row r="51" spans="1:17" ht="15" customHeight="1" x14ac:dyDescent="0.2">
      <c r="A51" s="223"/>
      <c r="B51" s="227" t="s">
        <v>312</v>
      </c>
      <c r="C51" s="224" t="s">
        <v>314</v>
      </c>
      <c r="D51" s="224" t="s">
        <v>314</v>
      </c>
      <c r="E51" s="224" t="s">
        <v>314</v>
      </c>
      <c r="F51" s="224" t="s">
        <v>315</v>
      </c>
      <c r="G51" s="111" t="s">
        <v>177</v>
      </c>
      <c r="H51" s="111" t="s">
        <v>177</v>
      </c>
      <c r="I51" s="224" t="s">
        <v>314</v>
      </c>
      <c r="J51" s="224" t="s">
        <v>315</v>
      </c>
      <c r="K51" s="224" t="s">
        <v>314</v>
      </c>
      <c r="L51" s="224" t="s">
        <v>315</v>
      </c>
      <c r="M51" s="111" t="s">
        <v>177</v>
      </c>
      <c r="N51" s="111" t="s">
        <v>177</v>
      </c>
      <c r="O51" s="111" t="s">
        <v>177</v>
      </c>
      <c r="P51" s="111" t="s">
        <v>177</v>
      </c>
      <c r="Q51" s="225"/>
    </row>
    <row r="52" spans="1:17" ht="15" customHeight="1" x14ac:dyDescent="0.2">
      <c r="A52" s="231"/>
      <c r="B52" s="232" t="s">
        <v>313</v>
      </c>
      <c r="C52" s="111" t="s">
        <v>177</v>
      </c>
      <c r="D52" s="111" t="s">
        <v>177</v>
      </c>
      <c r="E52" s="111" t="s">
        <v>177</v>
      </c>
      <c r="F52" s="111" t="s">
        <v>177</v>
      </c>
      <c r="G52" s="111" t="s">
        <v>177</v>
      </c>
      <c r="H52" s="111" t="s">
        <v>177</v>
      </c>
      <c r="I52" s="111" t="s">
        <v>177</v>
      </c>
      <c r="J52" s="111" t="s">
        <v>177</v>
      </c>
      <c r="K52" s="111" t="s">
        <v>177</v>
      </c>
      <c r="L52" s="111" t="s">
        <v>177</v>
      </c>
      <c r="M52" s="224" t="s">
        <v>314</v>
      </c>
      <c r="N52" s="224" t="s">
        <v>314</v>
      </c>
      <c r="O52" s="111" t="s">
        <v>177</v>
      </c>
      <c r="P52" s="111" t="s">
        <v>177</v>
      </c>
      <c r="Q52" s="234" t="s">
        <v>317</v>
      </c>
    </row>
    <row r="53" spans="1:17" ht="15" customHeight="1" x14ac:dyDescent="0.2">
      <c r="C53" s="226"/>
      <c r="D53" s="226"/>
      <c r="E53" s="226"/>
      <c r="F53" s="226"/>
      <c r="G53" s="226"/>
      <c r="H53" s="226"/>
      <c r="I53" s="226"/>
      <c r="J53" s="226"/>
      <c r="K53" s="226"/>
      <c r="L53" s="226"/>
      <c r="M53" s="226"/>
      <c r="N53" s="226"/>
      <c r="O53" s="226"/>
      <c r="P53" s="226"/>
    </row>
    <row r="54" spans="1:17" ht="15" customHeight="1" x14ac:dyDescent="0.2"/>
    <row r="55" spans="1:17" ht="15" customHeight="1" x14ac:dyDescent="0.2"/>
    <row r="56" spans="1:17" ht="15" customHeight="1" x14ac:dyDescent="0.2"/>
    <row r="58" spans="1:17" ht="22.5" customHeight="1" x14ac:dyDescent="0.2"/>
    <row r="59" spans="1:17" ht="22.5" customHeight="1" x14ac:dyDescent="0.2"/>
    <row r="60" spans="1:17" ht="33.75" customHeight="1" x14ac:dyDescent="0.2"/>
    <row r="61" spans="1:17" ht="33.75" customHeight="1" x14ac:dyDescent="0.2"/>
    <row r="66" ht="17.25" customHeight="1" x14ac:dyDescent="0.2"/>
    <row r="67" ht="33.75" customHeight="1" x14ac:dyDescent="0.2"/>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2"/>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2" x14ac:dyDescent="0.2"/>
  <cols>
    <col min="1" max="1" width="1.6640625" style="9" customWidth="1"/>
    <col min="2" max="2" width="3.6640625" style="9" customWidth="1"/>
    <col min="3" max="3" width="1.6640625" style="9" customWidth="1"/>
    <col min="4" max="4" width="18.6640625" style="9" customWidth="1"/>
    <col min="5" max="5" width="11.6640625" style="9" customWidth="1"/>
    <col min="6" max="6" width="24.77734375" style="9" customWidth="1"/>
    <col min="7" max="9" width="12.77734375" style="9" customWidth="1"/>
    <col min="10" max="10" width="4.109375" style="9" customWidth="1"/>
    <col min="11" max="16384" width="9" style="9"/>
  </cols>
  <sheetData>
    <row r="1" spans="1:11" ht="21" x14ac:dyDescent="0.2">
      <c r="A1" s="145"/>
      <c r="B1" s="10"/>
      <c r="C1" s="10"/>
      <c r="D1" s="361" t="s">
        <v>248</v>
      </c>
      <c r="E1" s="361"/>
      <c r="F1" s="361"/>
      <c r="G1" s="361"/>
      <c r="H1" s="361"/>
      <c r="I1" s="361"/>
      <c r="J1" s="361"/>
      <c r="K1" s="10"/>
    </row>
    <row r="2" spans="1:11" x14ac:dyDescent="0.2">
      <c r="A2" s="10"/>
      <c r="B2" s="10"/>
      <c r="C2" s="10"/>
      <c r="D2" s="360" t="s">
        <v>330</v>
      </c>
      <c r="E2" s="360"/>
      <c r="F2" s="360"/>
      <c r="G2" s="360"/>
      <c r="H2" s="360"/>
      <c r="I2" s="360"/>
      <c r="J2" s="12"/>
      <c r="K2" s="10"/>
    </row>
    <row r="3" spans="1:11" x14ac:dyDescent="0.2">
      <c r="A3" s="10"/>
      <c r="B3" s="10"/>
      <c r="C3" s="10"/>
      <c r="D3" s="12"/>
      <c r="E3" s="12"/>
      <c r="F3" s="12"/>
      <c r="G3" s="12"/>
      <c r="H3" s="12"/>
      <c r="I3" s="12"/>
      <c r="J3" s="12"/>
      <c r="K3" s="10"/>
    </row>
    <row r="4" spans="1:11" x14ac:dyDescent="0.2">
      <c r="A4" s="362" t="s">
        <v>62</v>
      </c>
      <c r="B4" s="362"/>
      <c r="C4" s="362"/>
      <c r="D4" s="362"/>
      <c r="E4" s="34" t="s">
        <v>44</v>
      </c>
      <c r="F4" s="11"/>
      <c r="G4" s="11"/>
      <c r="H4" s="11"/>
      <c r="I4" s="436" t="s">
        <v>20</v>
      </c>
      <c r="J4" s="436"/>
      <c r="K4" s="10"/>
    </row>
    <row r="5" spans="1:11" ht="30" customHeight="1" x14ac:dyDescent="0.2">
      <c r="A5" s="363" t="s">
        <v>21</v>
      </c>
      <c r="B5" s="364"/>
      <c r="C5" s="364"/>
      <c r="D5" s="365"/>
      <c r="E5" s="366" t="s">
        <v>22</v>
      </c>
      <c r="F5" s="365"/>
      <c r="G5" s="17" t="s">
        <v>1</v>
      </c>
      <c r="H5" s="17" t="s">
        <v>42</v>
      </c>
      <c r="I5" s="56" t="s">
        <v>45</v>
      </c>
      <c r="J5" s="56" t="s">
        <v>24</v>
      </c>
      <c r="K5" s="10"/>
    </row>
    <row r="6" spans="1:11" ht="30" customHeight="1" x14ac:dyDescent="0.2">
      <c r="A6" s="18" t="s">
        <v>25</v>
      </c>
      <c r="B6" s="32"/>
      <c r="C6" s="32" t="s">
        <v>167</v>
      </c>
      <c r="D6" s="24"/>
      <c r="E6" s="367"/>
      <c r="F6" s="368"/>
      <c r="G6" s="49"/>
      <c r="H6" s="49"/>
      <c r="I6" s="49">
        <f>G6-H6</f>
        <v>0</v>
      </c>
      <c r="J6" s="24"/>
      <c r="K6" s="10"/>
    </row>
    <row r="7" spans="1:11" ht="30" customHeight="1" x14ac:dyDescent="0.2">
      <c r="A7" s="18" t="s">
        <v>25</v>
      </c>
      <c r="B7" s="32"/>
      <c r="C7" s="32" t="s">
        <v>167</v>
      </c>
      <c r="D7" s="24"/>
      <c r="E7" s="367"/>
      <c r="F7" s="368"/>
      <c r="G7" s="49"/>
      <c r="H7" s="49"/>
      <c r="I7" s="49">
        <f>G7-H7</f>
        <v>0</v>
      </c>
      <c r="J7" s="24"/>
      <c r="K7" s="10"/>
    </row>
    <row r="8" spans="1:11" ht="30" customHeight="1" x14ac:dyDescent="0.2">
      <c r="A8" s="18" t="s">
        <v>25</v>
      </c>
      <c r="B8" s="32"/>
      <c r="C8" s="32" t="s">
        <v>167</v>
      </c>
      <c r="D8" s="24"/>
      <c r="E8" s="367"/>
      <c r="F8" s="368"/>
      <c r="G8" s="49"/>
      <c r="H8" s="49"/>
      <c r="I8" s="49">
        <f>G8-H8</f>
        <v>0</v>
      </c>
      <c r="J8" s="24"/>
      <c r="K8" s="10"/>
    </row>
    <row r="9" spans="1:11" ht="30" customHeight="1" x14ac:dyDescent="0.2">
      <c r="A9" s="18" t="s">
        <v>25</v>
      </c>
      <c r="B9" s="32"/>
      <c r="C9" s="32" t="s">
        <v>167</v>
      </c>
      <c r="D9" s="24"/>
      <c r="E9" s="367"/>
      <c r="F9" s="368"/>
      <c r="G9" s="49"/>
      <c r="H9" s="49"/>
      <c r="I9" s="49">
        <f>G9-H9</f>
        <v>0</v>
      </c>
      <c r="J9" s="24"/>
      <c r="K9" s="10"/>
    </row>
    <row r="10" spans="1:11" ht="30" customHeight="1" x14ac:dyDescent="0.2">
      <c r="A10" s="363" t="s">
        <v>26</v>
      </c>
      <c r="B10" s="364"/>
      <c r="C10" s="364"/>
      <c r="D10" s="364"/>
      <c r="E10" s="364"/>
      <c r="F10" s="365"/>
      <c r="G10" s="49">
        <f>SUM(G6:G9)</f>
        <v>0</v>
      </c>
      <c r="H10" s="49">
        <f>SUM(H6:H9)</f>
        <v>0</v>
      </c>
      <c r="I10" s="49">
        <f>SUM(I6:I9)</f>
        <v>0</v>
      </c>
      <c r="J10" s="24"/>
      <c r="K10" s="10"/>
    </row>
    <row r="11" spans="1:11" ht="13.5" customHeight="1" x14ac:dyDescent="0.2">
      <c r="A11" s="11"/>
      <c r="B11" s="11"/>
      <c r="C11" s="11"/>
      <c r="D11" s="11"/>
      <c r="E11" s="11"/>
      <c r="F11" s="11"/>
      <c r="G11" s="11"/>
      <c r="H11" s="11"/>
      <c r="I11" s="11"/>
      <c r="J11" s="11"/>
      <c r="K11" s="11"/>
    </row>
    <row r="12" spans="1:11" ht="13.5" customHeight="1" x14ac:dyDescent="0.2">
      <c r="A12" s="11"/>
      <c r="B12" s="11"/>
      <c r="C12" s="11"/>
      <c r="D12" s="11"/>
      <c r="E12" s="11"/>
      <c r="F12" s="11"/>
      <c r="G12" s="11"/>
      <c r="H12" s="11"/>
      <c r="I12" s="11"/>
      <c r="J12" s="11"/>
      <c r="K12" s="11"/>
    </row>
    <row r="13" spans="1:11" ht="17.100000000000001" customHeight="1" x14ac:dyDescent="0.2">
      <c r="A13" s="11"/>
      <c r="B13" s="11"/>
      <c r="C13" s="11"/>
      <c r="D13" s="361"/>
      <c r="E13" s="361"/>
      <c r="F13" s="361"/>
      <c r="G13" s="361"/>
      <c r="H13" s="361"/>
      <c r="I13" s="361"/>
      <c r="J13" s="361"/>
      <c r="K13" s="10"/>
    </row>
    <row r="14" spans="1:11" ht="17.100000000000001" customHeight="1" x14ac:dyDescent="0.2">
      <c r="A14" s="362" t="s">
        <v>63</v>
      </c>
      <c r="B14" s="362"/>
      <c r="C14" s="362"/>
      <c r="D14" s="362"/>
      <c r="E14" s="34" t="s">
        <v>46</v>
      </c>
      <c r="F14" s="11"/>
      <c r="G14" s="11"/>
      <c r="H14" s="11"/>
      <c r="I14" s="436" t="s">
        <v>20</v>
      </c>
      <c r="J14" s="436"/>
      <c r="K14" s="10"/>
    </row>
    <row r="15" spans="1:11" ht="30" customHeight="1" x14ac:dyDescent="0.2">
      <c r="A15" s="363" t="s">
        <v>21</v>
      </c>
      <c r="B15" s="364"/>
      <c r="C15" s="364"/>
      <c r="D15" s="365"/>
      <c r="E15" s="17" t="s">
        <v>27</v>
      </c>
      <c r="F15" s="17" t="s">
        <v>28</v>
      </c>
      <c r="G15" s="17" t="s">
        <v>1</v>
      </c>
      <c r="H15" s="17" t="s">
        <v>42</v>
      </c>
      <c r="I15" s="56" t="s">
        <v>43</v>
      </c>
      <c r="J15" s="56" t="s">
        <v>24</v>
      </c>
      <c r="K15" s="10"/>
    </row>
    <row r="16" spans="1:11" ht="30" customHeight="1" x14ac:dyDescent="0.2">
      <c r="A16" s="50" t="s">
        <v>25</v>
      </c>
      <c r="B16" s="34"/>
      <c r="C16" s="10" t="s">
        <v>167</v>
      </c>
      <c r="D16" s="20"/>
      <c r="E16" s="24"/>
      <c r="F16" s="24"/>
      <c r="G16" s="36"/>
      <c r="H16" s="36"/>
      <c r="I16" s="36">
        <f>G16-H16</f>
        <v>0</v>
      </c>
      <c r="J16" s="24"/>
      <c r="K16" s="10"/>
    </row>
    <row r="17" spans="1:11" ht="30" customHeight="1" x14ac:dyDescent="0.2">
      <c r="A17" s="22"/>
      <c r="B17" s="11"/>
      <c r="C17" s="11"/>
      <c r="D17" s="20"/>
      <c r="E17" s="24"/>
      <c r="F17" s="24"/>
      <c r="G17" s="36"/>
      <c r="H17" s="36"/>
      <c r="I17" s="36">
        <f>G17-H17</f>
        <v>0</v>
      </c>
      <c r="J17" s="24"/>
      <c r="K17" s="10"/>
    </row>
    <row r="18" spans="1:11" ht="30" customHeight="1" x14ac:dyDescent="0.2">
      <c r="A18" s="22"/>
      <c r="B18" s="11"/>
      <c r="C18" s="11"/>
      <c r="D18" s="20"/>
      <c r="E18" s="24"/>
      <c r="F18" s="20"/>
      <c r="G18" s="47"/>
      <c r="H18" s="47"/>
      <c r="I18" s="36">
        <f>G18-H18</f>
        <v>0</v>
      </c>
      <c r="J18" s="24"/>
      <c r="K18" s="10"/>
    </row>
    <row r="19" spans="1:11" ht="30" customHeight="1" x14ac:dyDescent="0.2">
      <c r="A19" s="23"/>
      <c r="B19" s="32"/>
      <c r="C19" s="32"/>
      <c r="D19" s="24"/>
      <c r="E19" s="32"/>
      <c r="F19" s="43" t="s">
        <v>29</v>
      </c>
      <c r="G19" s="51">
        <f>SUM(G16:G18)</f>
        <v>0</v>
      </c>
      <c r="H19" s="51">
        <f>SUM(H16:H18)</f>
        <v>0</v>
      </c>
      <c r="I19" s="36">
        <f>SUM(I16:I18)</f>
        <v>0</v>
      </c>
      <c r="J19" s="24"/>
      <c r="K19" s="10"/>
    </row>
    <row r="20" spans="1:11" ht="30" customHeight="1" x14ac:dyDescent="0.2">
      <c r="A20" s="50" t="s">
        <v>25</v>
      </c>
      <c r="B20" s="34"/>
      <c r="C20" s="10" t="s">
        <v>167</v>
      </c>
      <c r="D20" s="20"/>
      <c r="E20" s="24"/>
      <c r="F20" s="24"/>
      <c r="G20" s="36"/>
      <c r="H20" s="36"/>
      <c r="I20" s="36">
        <f>G20-H20</f>
        <v>0</v>
      </c>
      <c r="J20" s="24"/>
      <c r="K20" s="10"/>
    </row>
    <row r="21" spans="1:11" ht="30" customHeight="1" x14ac:dyDescent="0.2">
      <c r="A21" s="22"/>
      <c r="B21" s="11"/>
      <c r="C21" s="11"/>
      <c r="D21" s="20"/>
      <c r="E21" s="24"/>
      <c r="F21" s="24"/>
      <c r="G21" s="36"/>
      <c r="H21" s="36"/>
      <c r="I21" s="36">
        <f>G21-H21</f>
        <v>0</v>
      </c>
      <c r="J21" s="24"/>
      <c r="K21" s="10"/>
    </row>
    <row r="22" spans="1:11" ht="30" customHeight="1" x14ac:dyDescent="0.2">
      <c r="A22" s="22"/>
      <c r="B22" s="11"/>
      <c r="C22" s="11"/>
      <c r="D22" s="20"/>
      <c r="E22" s="24"/>
      <c r="F22" s="24"/>
      <c r="G22" s="36"/>
      <c r="H22" s="36"/>
      <c r="I22" s="36">
        <f>G22-H22</f>
        <v>0</v>
      </c>
      <c r="J22" s="24"/>
      <c r="K22" s="10"/>
    </row>
    <row r="23" spans="1:11" ht="30" customHeight="1" x14ac:dyDescent="0.2">
      <c r="A23" s="23"/>
      <c r="B23" s="32"/>
      <c r="C23" s="32"/>
      <c r="D23" s="24"/>
      <c r="E23" s="32"/>
      <c r="F23" s="24" t="s">
        <v>30</v>
      </c>
      <c r="G23" s="36">
        <f>SUM(G20:G22)</f>
        <v>0</v>
      </c>
      <c r="H23" s="36">
        <f>SUM(H20:H22)</f>
        <v>0</v>
      </c>
      <c r="I23" s="36">
        <f>SUM(I20:I22)</f>
        <v>0</v>
      </c>
      <c r="J23" s="24"/>
      <c r="K23" s="10"/>
    </row>
    <row r="24" spans="1:11" ht="30" customHeight="1" x14ac:dyDescent="0.2">
      <c r="A24" s="50" t="s">
        <v>25</v>
      </c>
      <c r="B24" s="34"/>
      <c r="C24" s="10" t="s">
        <v>167</v>
      </c>
      <c r="D24" s="20"/>
      <c r="E24" s="24"/>
      <c r="F24" s="24"/>
      <c r="G24" s="36"/>
      <c r="H24" s="36"/>
      <c r="I24" s="36">
        <f>G24-H24</f>
        <v>0</v>
      </c>
      <c r="J24" s="24"/>
      <c r="K24" s="10"/>
    </row>
    <row r="25" spans="1:11" ht="30" customHeight="1" x14ac:dyDescent="0.2">
      <c r="A25" s="22"/>
      <c r="B25" s="11"/>
      <c r="C25" s="11"/>
      <c r="D25" s="20"/>
      <c r="E25" s="24"/>
      <c r="F25" s="24"/>
      <c r="G25" s="36"/>
      <c r="H25" s="36"/>
      <c r="I25" s="36">
        <f>G25-H25</f>
        <v>0</v>
      </c>
      <c r="J25" s="24"/>
      <c r="K25" s="10"/>
    </row>
    <row r="26" spans="1:11" ht="30" customHeight="1" x14ac:dyDescent="0.2">
      <c r="A26" s="22"/>
      <c r="B26" s="11"/>
      <c r="C26" s="11"/>
      <c r="D26" s="20"/>
      <c r="E26" s="24"/>
      <c r="F26" s="24"/>
      <c r="G26" s="36"/>
      <c r="H26" s="36"/>
      <c r="I26" s="36">
        <f>G26-H26</f>
        <v>0</v>
      </c>
      <c r="J26" s="24"/>
      <c r="K26" s="10"/>
    </row>
    <row r="27" spans="1:11" ht="30" customHeight="1" x14ac:dyDescent="0.2">
      <c r="A27" s="23"/>
      <c r="B27" s="32"/>
      <c r="C27" s="32"/>
      <c r="D27" s="24"/>
      <c r="E27" s="32"/>
      <c r="F27" s="24" t="s">
        <v>29</v>
      </c>
      <c r="G27" s="36">
        <f>SUM(G24:G26)</f>
        <v>0</v>
      </c>
      <c r="H27" s="36">
        <f>SUM(H24:H26)</f>
        <v>0</v>
      </c>
      <c r="I27" s="36">
        <f>SUM(I24:I26)</f>
        <v>0</v>
      </c>
      <c r="J27" s="24"/>
      <c r="K27" s="10"/>
    </row>
    <row r="28" spans="1:11" ht="30" customHeight="1" x14ac:dyDescent="0.2">
      <c r="A28" s="50" t="s">
        <v>25</v>
      </c>
      <c r="B28" s="34"/>
      <c r="C28" s="10" t="s">
        <v>167</v>
      </c>
      <c r="D28" s="20"/>
      <c r="E28" s="24"/>
      <c r="F28" s="24"/>
      <c r="G28" s="36"/>
      <c r="H28" s="36"/>
      <c r="I28" s="36">
        <f>G28-H28</f>
        <v>0</v>
      </c>
      <c r="J28" s="24"/>
      <c r="K28" s="10"/>
    </row>
    <row r="29" spans="1:11" ht="30" customHeight="1" x14ac:dyDescent="0.2">
      <c r="A29" s="22"/>
      <c r="B29" s="11"/>
      <c r="C29" s="11"/>
      <c r="D29" s="20"/>
      <c r="E29" s="24"/>
      <c r="F29" s="24"/>
      <c r="G29" s="36"/>
      <c r="H29" s="36"/>
      <c r="I29" s="36">
        <f>G29-H29</f>
        <v>0</v>
      </c>
      <c r="J29" s="24"/>
      <c r="K29" s="10"/>
    </row>
    <row r="30" spans="1:11" ht="30" customHeight="1" x14ac:dyDescent="0.2">
      <c r="A30" s="22"/>
      <c r="B30" s="11"/>
      <c r="C30" s="11"/>
      <c r="D30" s="20"/>
      <c r="E30" s="24"/>
      <c r="F30" s="24"/>
      <c r="G30" s="36"/>
      <c r="H30" s="36"/>
      <c r="I30" s="36">
        <f>G30-H30</f>
        <v>0</v>
      </c>
      <c r="J30" s="24"/>
      <c r="K30" s="10"/>
    </row>
    <row r="31" spans="1:11" ht="30" customHeight="1" x14ac:dyDescent="0.2">
      <c r="A31" s="23"/>
      <c r="B31" s="32"/>
      <c r="C31" s="32"/>
      <c r="D31" s="24"/>
      <c r="E31" s="32"/>
      <c r="F31" s="24" t="s">
        <v>29</v>
      </c>
      <c r="G31" s="36">
        <f>SUM(G28:G30)</f>
        <v>0</v>
      </c>
      <c r="H31" s="36">
        <f>SUM(H28:H30)</f>
        <v>0</v>
      </c>
      <c r="I31" s="36">
        <f>SUM(I28:I30)</f>
        <v>0</v>
      </c>
      <c r="J31" s="24"/>
      <c r="K31" s="10"/>
    </row>
    <row r="32" spans="1:11" ht="30" customHeight="1" x14ac:dyDescent="0.2">
      <c r="A32" s="50" t="s">
        <v>25</v>
      </c>
      <c r="B32" s="34"/>
      <c r="C32" s="10" t="s">
        <v>167</v>
      </c>
      <c r="D32" s="20"/>
      <c r="E32" s="24"/>
      <c r="F32" s="24"/>
      <c r="G32" s="36"/>
      <c r="H32" s="36"/>
      <c r="I32" s="36">
        <f>G32-H32</f>
        <v>0</v>
      </c>
      <c r="J32" s="24"/>
      <c r="K32" s="10"/>
    </row>
    <row r="33" spans="1:11" ht="30" customHeight="1" x14ac:dyDescent="0.2">
      <c r="A33" s="22"/>
      <c r="B33" s="11"/>
      <c r="C33" s="11"/>
      <c r="D33" s="20"/>
      <c r="E33" s="24"/>
      <c r="F33" s="24"/>
      <c r="G33" s="36"/>
      <c r="H33" s="36"/>
      <c r="I33" s="36">
        <f>G33-H33</f>
        <v>0</v>
      </c>
      <c r="J33" s="24"/>
      <c r="K33" s="10"/>
    </row>
    <row r="34" spans="1:11" ht="30" customHeight="1" x14ac:dyDescent="0.2">
      <c r="A34" s="22"/>
      <c r="B34" s="11"/>
      <c r="C34" s="11"/>
      <c r="D34" s="20"/>
      <c r="E34" s="24"/>
      <c r="F34" s="24"/>
      <c r="G34" s="36"/>
      <c r="H34" s="36"/>
      <c r="I34" s="36">
        <f>G34-H34</f>
        <v>0</v>
      </c>
      <c r="J34" s="24"/>
      <c r="K34" s="10"/>
    </row>
    <row r="35" spans="1:11" ht="30" customHeight="1" x14ac:dyDescent="0.2">
      <c r="A35" s="23"/>
      <c r="B35" s="32"/>
      <c r="C35" s="32"/>
      <c r="D35" s="24"/>
      <c r="E35" s="32"/>
      <c r="F35" s="24" t="s">
        <v>29</v>
      </c>
      <c r="G35" s="36">
        <f>SUM(G32:G34)</f>
        <v>0</v>
      </c>
      <c r="H35" s="36">
        <f>SUM(H32:H34)</f>
        <v>0</v>
      </c>
      <c r="I35" s="36">
        <f>SUM(I32:I34)</f>
        <v>0</v>
      </c>
      <c r="J35" s="24"/>
      <c r="K35" s="10"/>
    </row>
    <row r="36" spans="1:11" ht="30" customHeight="1" x14ac:dyDescent="0.2">
      <c r="A36" s="50" t="s">
        <v>25</v>
      </c>
      <c r="B36" s="34"/>
      <c r="C36" s="10" t="s">
        <v>167</v>
      </c>
      <c r="D36" s="20"/>
      <c r="E36" s="24"/>
      <c r="F36" s="24"/>
      <c r="G36" s="36"/>
      <c r="H36" s="36"/>
      <c r="I36" s="36">
        <f>G36-H36</f>
        <v>0</v>
      </c>
      <c r="J36" s="24"/>
      <c r="K36" s="10"/>
    </row>
    <row r="37" spans="1:11" ht="30" customHeight="1" x14ac:dyDescent="0.2">
      <c r="A37" s="22"/>
      <c r="B37" s="11"/>
      <c r="C37" s="11"/>
      <c r="D37" s="20"/>
      <c r="E37" s="24"/>
      <c r="F37" s="24"/>
      <c r="G37" s="36"/>
      <c r="H37" s="36"/>
      <c r="I37" s="36">
        <f>G37-H37</f>
        <v>0</v>
      </c>
      <c r="J37" s="24"/>
      <c r="K37" s="10"/>
    </row>
    <row r="38" spans="1:11" ht="30" customHeight="1" x14ac:dyDescent="0.2">
      <c r="A38" s="22"/>
      <c r="B38" s="11"/>
      <c r="C38" s="11"/>
      <c r="D38" s="20"/>
      <c r="E38" s="24"/>
      <c r="F38" s="24"/>
      <c r="G38" s="36"/>
      <c r="H38" s="36"/>
      <c r="I38" s="36">
        <f>G38-H38</f>
        <v>0</v>
      </c>
      <c r="J38" s="24"/>
      <c r="K38" s="10"/>
    </row>
    <row r="39" spans="1:11" ht="30" customHeight="1" x14ac:dyDescent="0.2">
      <c r="A39" s="23"/>
      <c r="B39" s="32"/>
      <c r="C39" s="32"/>
      <c r="D39" s="24"/>
      <c r="E39" s="32"/>
      <c r="F39" s="24" t="s">
        <v>29</v>
      </c>
      <c r="G39" s="36">
        <f>SUM(G36:G38)</f>
        <v>0</v>
      </c>
      <c r="H39" s="36">
        <f>SUM(H36:H38)</f>
        <v>0</v>
      </c>
      <c r="I39" s="36">
        <f>SUM(I36:I38)</f>
        <v>0</v>
      </c>
      <c r="J39" s="24"/>
      <c r="K39" s="10"/>
    </row>
    <row r="40" spans="1:11" ht="30" customHeight="1" x14ac:dyDescent="0.2">
      <c r="A40" s="23"/>
      <c r="B40" s="32"/>
      <c r="C40" s="32"/>
      <c r="D40" s="32"/>
      <c r="E40" s="32"/>
      <c r="F40" s="24" t="s">
        <v>31</v>
      </c>
      <c r="G40" s="36">
        <f>SUM(G39,G35,G31,G27,G23,G19)</f>
        <v>0</v>
      </c>
      <c r="H40" s="36">
        <f>SUM(H39,H35,H31,H27,H23,H19)</f>
        <v>0</v>
      </c>
      <c r="I40" s="36">
        <f>SUM(I39,I35,I31,I27,I23,I19)</f>
        <v>0</v>
      </c>
      <c r="J40" s="24"/>
      <c r="K40" s="10"/>
    </row>
    <row r="41" spans="1:11" ht="19.5" customHeight="1" x14ac:dyDescent="0.2">
      <c r="A41" s="11"/>
      <c r="B41" s="11"/>
      <c r="C41" s="11"/>
      <c r="D41" s="11"/>
      <c r="E41" s="11"/>
      <c r="F41" s="11"/>
      <c r="G41" s="11"/>
      <c r="H41" s="11"/>
      <c r="I41" s="11"/>
      <c r="J41" s="11"/>
      <c r="K41" s="11"/>
    </row>
    <row r="42" spans="1:11" ht="19.5" customHeight="1" x14ac:dyDescent="0.2">
      <c r="A42" s="11"/>
      <c r="B42" s="11"/>
      <c r="C42" s="11"/>
      <c r="D42" s="11"/>
      <c r="E42" s="11"/>
      <c r="F42" s="11"/>
      <c r="G42" s="11"/>
      <c r="H42" s="11"/>
      <c r="I42" s="11"/>
      <c r="J42" s="11"/>
      <c r="K42" s="11"/>
    </row>
    <row r="43" spans="1:11" ht="19.5" customHeight="1" x14ac:dyDescent="0.2">
      <c r="A43" s="11"/>
      <c r="B43" s="11"/>
      <c r="C43" s="11"/>
      <c r="D43" s="11"/>
      <c r="E43" s="11"/>
      <c r="F43" s="11"/>
      <c r="G43" s="11"/>
      <c r="H43" s="11"/>
      <c r="I43" s="11"/>
      <c r="J43" s="11"/>
      <c r="K43" s="11"/>
    </row>
    <row r="44" spans="1:11" ht="19.5" customHeight="1" x14ac:dyDescent="0.2">
      <c r="A44" s="11"/>
      <c r="B44" s="11"/>
      <c r="C44" s="11"/>
      <c r="D44" s="11"/>
      <c r="E44" s="11"/>
      <c r="F44" s="11"/>
      <c r="G44" s="11"/>
      <c r="H44" s="11"/>
      <c r="I44" s="11"/>
      <c r="J44" s="11"/>
      <c r="K44" s="11"/>
    </row>
    <row r="45" spans="1:11" ht="19.5" customHeight="1" x14ac:dyDescent="0.2">
      <c r="A45" s="11"/>
      <c r="B45" s="11"/>
      <c r="C45" s="11"/>
      <c r="D45" s="11"/>
      <c r="E45" s="11"/>
      <c r="F45" s="11"/>
      <c r="G45" s="11"/>
      <c r="H45" s="11"/>
      <c r="I45" s="11"/>
      <c r="J45" s="11"/>
      <c r="K45" s="11"/>
    </row>
    <row r="46" spans="1:11" ht="19.5" customHeight="1" x14ac:dyDescent="0.2">
      <c r="A46" s="11"/>
      <c r="B46" s="11"/>
      <c r="C46" s="11"/>
      <c r="D46" s="11"/>
      <c r="E46" s="11"/>
      <c r="F46" s="11"/>
      <c r="G46" s="11"/>
      <c r="H46" s="11"/>
      <c r="I46" s="11"/>
      <c r="J46" s="11"/>
      <c r="K46" s="11"/>
    </row>
    <row r="47" spans="1:11" ht="19.5" customHeight="1" x14ac:dyDescent="0.2">
      <c r="A47" s="11"/>
      <c r="B47" s="11"/>
      <c r="C47" s="11"/>
      <c r="D47" s="11"/>
      <c r="E47" s="11"/>
      <c r="F47" s="11"/>
      <c r="G47" s="11"/>
      <c r="H47" s="11"/>
      <c r="I47" s="11"/>
      <c r="J47" s="11"/>
      <c r="K47" s="11"/>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2"/>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topLeftCell="A10" zoomScaleNormal="100" zoomScaleSheetLayoutView="100" workbookViewId="0">
      <selection activeCell="C20" sqref="C20"/>
    </sheetView>
  </sheetViews>
  <sheetFormatPr defaultColWidth="13" defaultRowHeight="13.2" x14ac:dyDescent="0.2"/>
  <cols>
    <col min="1" max="1" width="18.6640625" style="9" customWidth="1"/>
    <col min="2" max="5" width="13.6640625" style="9" customWidth="1"/>
    <col min="6" max="16384" width="13" style="9"/>
  </cols>
  <sheetData>
    <row r="1" spans="1:7" x14ac:dyDescent="0.2">
      <c r="A1" s="11"/>
      <c r="B1" s="11"/>
      <c r="C1" s="11"/>
      <c r="D1" s="11"/>
      <c r="E1" s="11"/>
      <c r="G1" s="12" t="s">
        <v>413</v>
      </c>
    </row>
    <row r="2" spans="1:7" ht="20.100000000000001" customHeight="1" x14ac:dyDescent="0.2">
      <c r="A2" s="438" t="s">
        <v>414</v>
      </c>
      <c r="B2" s="438"/>
      <c r="C2" s="438"/>
      <c r="D2" s="438"/>
      <c r="E2" s="438"/>
      <c r="F2" s="438"/>
    </row>
    <row r="3" spans="1:7" x14ac:dyDescent="0.2">
      <c r="A3" s="11"/>
      <c r="B3" s="11"/>
      <c r="C3" s="11"/>
      <c r="D3" s="11"/>
      <c r="E3" s="11"/>
    </row>
    <row r="4" spans="1:7" x14ac:dyDescent="0.2">
      <c r="A4" s="437" t="s">
        <v>80</v>
      </c>
      <c r="B4" s="437"/>
      <c r="C4" s="437"/>
      <c r="D4" s="437"/>
      <c r="E4" s="437"/>
    </row>
    <row r="5" spans="1:7" x14ac:dyDescent="0.2">
      <c r="A5" s="11"/>
      <c r="B5" s="11"/>
      <c r="C5" s="11"/>
      <c r="D5" s="11"/>
      <c r="E5" s="11"/>
    </row>
    <row r="6" spans="1:7" ht="13.8" thickBot="1" x14ac:dyDescent="0.25">
      <c r="A6" s="10" t="s">
        <v>75</v>
      </c>
      <c r="B6" s="11"/>
      <c r="C6" s="11"/>
      <c r="D6" s="11"/>
      <c r="E6" s="10"/>
      <c r="F6" s="19"/>
      <c r="G6" s="19" t="s">
        <v>20</v>
      </c>
    </row>
    <row r="7" spans="1:7" ht="26.4" x14ac:dyDescent="0.2">
      <c r="A7" s="16" t="s">
        <v>81</v>
      </c>
      <c r="B7" s="85" t="s">
        <v>190</v>
      </c>
      <c r="C7" s="236" t="s">
        <v>447</v>
      </c>
      <c r="D7" s="236" t="s">
        <v>439</v>
      </c>
      <c r="E7" s="86" t="s">
        <v>191</v>
      </c>
      <c r="F7" s="86" t="s">
        <v>192</v>
      </c>
      <c r="G7" s="86" t="s">
        <v>193</v>
      </c>
    </row>
    <row r="8" spans="1:7" ht="20.100000000000001" customHeight="1" x14ac:dyDescent="0.2">
      <c r="A8" s="87" t="s">
        <v>67</v>
      </c>
      <c r="B8" s="113">
        <f>SUM(C8:D8)</f>
        <v>0</v>
      </c>
      <c r="C8" s="84"/>
      <c r="D8" s="84"/>
      <c r="E8" s="228"/>
      <c r="F8" s="229"/>
      <c r="G8" s="228"/>
    </row>
    <row r="9" spans="1:7" ht="20.100000000000001" customHeight="1" x14ac:dyDescent="0.2">
      <c r="A9" s="87" t="s">
        <v>68</v>
      </c>
      <c r="B9" s="113">
        <f>SUM(F9)</f>
        <v>0</v>
      </c>
      <c r="C9" s="228"/>
      <c r="D9" s="228"/>
      <c r="E9" s="228"/>
      <c r="F9" s="84"/>
      <c r="G9" s="228"/>
    </row>
    <row r="10" spans="1:7" ht="20.100000000000001" customHeight="1" x14ac:dyDescent="0.2">
      <c r="A10" s="87" t="s">
        <v>69</v>
      </c>
      <c r="B10" s="113">
        <f>SUM(F10)</f>
        <v>0</v>
      </c>
      <c r="C10" s="228"/>
      <c r="D10" s="228"/>
      <c r="E10" s="228"/>
      <c r="F10" s="84"/>
      <c r="G10" s="228"/>
    </row>
    <row r="11" spans="1:7" ht="20.100000000000001" customHeight="1" x14ac:dyDescent="0.2">
      <c r="A11" s="87" t="s">
        <v>70</v>
      </c>
      <c r="B11" s="113">
        <f>SUM(C11:D11)</f>
        <v>0</v>
      </c>
      <c r="C11" s="84"/>
      <c r="D11" s="84"/>
      <c r="E11" s="228"/>
      <c r="F11" s="228"/>
      <c r="G11" s="228"/>
    </row>
    <row r="12" spans="1:7" ht="20.100000000000001" customHeight="1" x14ac:dyDescent="0.2">
      <c r="A12" s="87" t="s">
        <v>71</v>
      </c>
      <c r="B12" s="113">
        <f>SUM(C12:D12)</f>
        <v>0</v>
      </c>
      <c r="C12" s="84"/>
      <c r="D12" s="84"/>
      <c r="E12" s="228"/>
      <c r="F12" s="228"/>
      <c r="G12" s="228"/>
    </row>
    <row r="13" spans="1:7" ht="20.100000000000001" customHeight="1" x14ac:dyDescent="0.2">
      <c r="A13" s="87" t="s">
        <v>72</v>
      </c>
      <c r="B13" s="113">
        <f>SUM(C13:D13)</f>
        <v>0</v>
      </c>
      <c r="C13" s="84"/>
      <c r="D13" s="84"/>
      <c r="E13" s="228"/>
      <c r="F13" s="228"/>
      <c r="G13" s="228"/>
    </row>
    <row r="14" spans="1:7" ht="20.100000000000001" customHeight="1" x14ac:dyDescent="0.2">
      <c r="A14" s="87" t="s">
        <v>73</v>
      </c>
      <c r="B14" s="113">
        <f>SUM(G14)</f>
        <v>0</v>
      </c>
      <c r="C14" s="228"/>
      <c r="D14" s="228"/>
      <c r="E14" s="228"/>
      <c r="F14" s="228"/>
      <c r="G14" s="84"/>
    </row>
    <row r="15" spans="1:7" ht="20.100000000000001" customHeight="1" thickBot="1" x14ac:dyDescent="0.25">
      <c r="A15" s="88" t="s">
        <v>74</v>
      </c>
      <c r="B15" s="114">
        <f>SUM(C15:G15)</f>
        <v>0</v>
      </c>
      <c r="C15" s="115"/>
      <c r="D15" s="115"/>
      <c r="E15" s="115"/>
      <c r="F15" s="115"/>
      <c r="G15" s="115"/>
    </row>
    <row r="16" spans="1:7" ht="20.100000000000001" customHeight="1" thickTop="1" thickBot="1" x14ac:dyDescent="0.25">
      <c r="A16" s="87" t="s">
        <v>65</v>
      </c>
      <c r="B16" s="116">
        <f t="shared" ref="B16:G16" si="0">SUM(B8:B15)</f>
        <v>0</v>
      </c>
      <c r="C16" s="84">
        <f>SUM(C8:C15)</f>
        <v>0</v>
      </c>
      <c r="D16" s="84">
        <f t="shared" si="0"/>
        <v>0</v>
      </c>
      <c r="E16" s="84">
        <f t="shared" si="0"/>
        <v>0</v>
      </c>
      <c r="F16" s="84">
        <f t="shared" si="0"/>
        <v>0</v>
      </c>
      <c r="G16" s="84">
        <f t="shared" si="0"/>
        <v>0</v>
      </c>
    </row>
    <row r="17" spans="1:6" x14ac:dyDescent="0.2">
      <c r="A17" s="11"/>
      <c r="B17" s="11"/>
      <c r="C17" s="11"/>
      <c r="D17" s="11"/>
      <c r="E17" s="11"/>
    </row>
    <row r="18" spans="1:6" ht="13.8" thickBot="1" x14ac:dyDescent="0.25">
      <c r="A18" s="10" t="s">
        <v>76</v>
      </c>
      <c r="B18" s="11"/>
      <c r="C18" s="11"/>
      <c r="D18" s="11"/>
      <c r="E18" s="19" t="s">
        <v>20</v>
      </c>
      <c r="F18" s="11"/>
    </row>
    <row r="19" spans="1:6" ht="26.4" x14ac:dyDescent="0.2">
      <c r="A19" s="16" t="s">
        <v>81</v>
      </c>
      <c r="B19" s="85" t="s">
        <v>194</v>
      </c>
      <c r="C19" s="236" t="s">
        <v>448</v>
      </c>
      <c r="D19" s="236" t="s">
        <v>446</v>
      </c>
      <c r="E19" s="89" t="s">
        <v>195</v>
      </c>
      <c r="F19" s="11"/>
    </row>
    <row r="20" spans="1:6" ht="20.100000000000001" customHeight="1" x14ac:dyDescent="0.2">
      <c r="A20" s="90" t="s">
        <v>5</v>
      </c>
      <c r="B20" s="117">
        <f t="shared" ref="B20:B32" si="1">SUM(C20:E20)</f>
        <v>0</v>
      </c>
      <c r="C20" s="118"/>
      <c r="D20" s="118"/>
      <c r="E20" s="119"/>
      <c r="F20" s="11"/>
    </row>
    <row r="21" spans="1:6" ht="20.100000000000001" customHeight="1" x14ac:dyDescent="0.2">
      <c r="A21" s="90" t="s">
        <v>168</v>
      </c>
      <c r="B21" s="117">
        <f t="shared" si="1"/>
        <v>0</v>
      </c>
      <c r="C21" s="118"/>
      <c r="D21" s="118"/>
      <c r="E21" s="119"/>
      <c r="F21" s="11"/>
    </row>
    <row r="22" spans="1:6" ht="20.100000000000001" customHeight="1" x14ac:dyDescent="0.2">
      <c r="A22" s="90" t="s">
        <v>6</v>
      </c>
      <c r="B22" s="117">
        <f t="shared" si="1"/>
        <v>0</v>
      </c>
      <c r="C22" s="118"/>
      <c r="D22" s="118"/>
      <c r="E22" s="119"/>
      <c r="F22" s="11"/>
    </row>
    <row r="23" spans="1:6" ht="20.100000000000001" customHeight="1" x14ac:dyDescent="0.2">
      <c r="A23" s="90" t="s">
        <v>7</v>
      </c>
      <c r="B23" s="117">
        <f t="shared" si="1"/>
        <v>0</v>
      </c>
      <c r="C23" s="118"/>
      <c r="D23" s="118"/>
      <c r="E23" s="119"/>
      <c r="F23" s="11"/>
    </row>
    <row r="24" spans="1:6" ht="20.100000000000001" customHeight="1" x14ac:dyDescent="0.2">
      <c r="A24" s="90" t="s">
        <v>8</v>
      </c>
      <c r="B24" s="117">
        <f t="shared" si="1"/>
        <v>0</v>
      </c>
      <c r="C24" s="118"/>
      <c r="D24" s="118"/>
      <c r="E24" s="119"/>
      <c r="F24" s="11"/>
    </row>
    <row r="25" spans="1:6" ht="20.100000000000001" customHeight="1" x14ac:dyDescent="0.2">
      <c r="A25" s="90" t="s">
        <v>9</v>
      </c>
      <c r="B25" s="117">
        <f t="shared" si="1"/>
        <v>0</v>
      </c>
      <c r="C25" s="118"/>
      <c r="D25" s="118"/>
      <c r="E25" s="119"/>
      <c r="F25" s="11"/>
    </row>
    <row r="26" spans="1:6" ht="20.100000000000001" customHeight="1" x14ac:dyDescent="0.2">
      <c r="A26" s="90" t="s">
        <v>10</v>
      </c>
      <c r="B26" s="117">
        <f t="shared" si="1"/>
        <v>0</v>
      </c>
      <c r="C26" s="118"/>
      <c r="D26" s="118"/>
      <c r="E26" s="119"/>
      <c r="F26" s="11"/>
    </row>
    <row r="27" spans="1:6" ht="20.100000000000001" customHeight="1" x14ac:dyDescent="0.2">
      <c r="A27" s="90" t="s">
        <v>82</v>
      </c>
      <c r="B27" s="117">
        <f t="shared" si="1"/>
        <v>0</v>
      </c>
      <c r="C27" s="118"/>
      <c r="D27" s="118"/>
      <c r="E27" s="119"/>
      <c r="F27" s="11"/>
    </row>
    <row r="28" spans="1:6" ht="20.100000000000001" customHeight="1" x14ac:dyDescent="0.2">
      <c r="A28" s="90" t="s">
        <v>12</v>
      </c>
      <c r="B28" s="117">
        <f t="shared" si="1"/>
        <v>0</v>
      </c>
      <c r="C28" s="118"/>
      <c r="D28" s="118"/>
      <c r="E28" s="119"/>
      <c r="F28" s="11"/>
    </row>
    <row r="29" spans="1:6" ht="20.100000000000001" customHeight="1" x14ac:dyDescent="0.2">
      <c r="A29" s="90" t="s">
        <v>13</v>
      </c>
      <c r="B29" s="117">
        <f t="shared" si="1"/>
        <v>0</v>
      </c>
      <c r="C29" s="118"/>
      <c r="D29" s="118"/>
      <c r="E29" s="119"/>
      <c r="F29" s="11"/>
    </row>
    <row r="30" spans="1:6" ht="20.100000000000001" customHeight="1" x14ac:dyDescent="0.2">
      <c r="A30" s="90" t="s">
        <v>14</v>
      </c>
      <c r="B30" s="117">
        <f t="shared" si="1"/>
        <v>0</v>
      </c>
      <c r="C30" s="118"/>
      <c r="D30" s="118"/>
      <c r="E30" s="119"/>
      <c r="F30" s="11"/>
    </row>
    <row r="31" spans="1:6" ht="20.100000000000001" customHeight="1" x14ac:dyDescent="0.2">
      <c r="A31" s="90" t="s">
        <v>15</v>
      </c>
      <c r="B31" s="117">
        <f t="shared" si="1"/>
        <v>0</v>
      </c>
      <c r="C31" s="118"/>
      <c r="D31" s="118"/>
      <c r="E31" s="119"/>
      <c r="F31" s="11"/>
    </row>
    <row r="32" spans="1:6" ht="20.100000000000001" customHeight="1" thickBot="1" x14ac:dyDescent="0.25">
      <c r="A32" s="88" t="s">
        <v>16</v>
      </c>
      <c r="B32" s="114">
        <f t="shared" si="1"/>
        <v>0</v>
      </c>
      <c r="C32" s="115"/>
      <c r="D32" s="115"/>
      <c r="E32" s="120"/>
      <c r="F32" s="11"/>
    </row>
    <row r="33" spans="1:6" ht="20.100000000000001" customHeight="1" thickTop="1" thickBot="1" x14ac:dyDescent="0.25">
      <c r="A33" s="87" t="s">
        <v>77</v>
      </c>
      <c r="B33" s="116">
        <f>SUM(B20:B32)</f>
        <v>0</v>
      </c>
      <c r="C33" s="84">
        <f>SUM(C20:C32)</f>
        <v>0</v>
      </c>
      <c r="D33" s="84">
        <f>SUM(D20:D32)</f>
        <v>0</v>
      </c>
      <c r="E33" s="121">
        <f>SUM(E20:E32)</f>
        <v>0</v>
      </c>
      <c r="F33" s="11"/>
    </row>
    <row r="34" spans="1:6" ht="6" customHeight="1" thickBot="1" x14ac:dyDescent="0.25">
      <c r="A34" s="91"/>
      <c r="B34" s="122"/>
      <c r="C34" s="122"/>
      <c r="D34" s="11"/>
      <c r="E34" s="11"/>
    </row>
    <row r="35" spans="1:6" ht="20.100000000000001" customHeight="1" thickBot="1" x14ac:dyDescent="0.25">
      <c r="A35" s="92" t="s">
        <v>196</v>
      </c>
      <c r="B35" s="93">
        <f>B16-B33</f>
        <v>0</v>
      </c>
      <c r="C35" s="122"/>
      <c r="D35" s="11"/>
      <c r="E35" s="11"/>
    </row>
    <row r="36" spans="1:6" ht="6.75" customHeight="1" x14ac:dyDescent="0.2">
      <c r="A36" s="11"/>
      <c r="B36" s="11"/>
      <c r="C36" s="11"/>
      <c r="D36" s="11"/>
      <c r="E36" s="11"/>
    </row>
    <row r="37" spans="1:6" x14ac:dyDescent="0.2">
      <c r="A37" s="11" t="s">
        <v>83</v>
      </c>
      <c r="B37" s="11"/>
      <c r="C37" s="11"/>
      <c r="D37" s="11"/>
      <c r="E37" s="11"/>
    </row>
  </sheetData>
  <mergeCells count="2">
    <mergeCell ref="A4:E4"/>
    <mergeCell ref="A2:F2"/>
  </mergeCells>
  <phoneticPr fontId="2"/>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topLeftCell="A10" zoomScaleNormal="100" zoomScaleSheetLayoutView="100" workbookViewId="0">
      <selection activeCell="C28" sqref="C28"/>
    </sheetView>
  </sheetViews>
  <sheetFormatPr defaultColWidth="12.77734375" defaultRowHeight="13.2" x14ac:dyDescent="0.2"/>
  <cols>
    <col min="1" max="1" width="6.44140625" style="95" customWidth="1"/>
    <col min="2" max="2" width="36.33203125" style="95" customWidth="1"/>
    <col min="3" max="3" width="65.109375" style="132" customWidth="1"/>
    <col min="4" max="4" width="12.77734375" style="95"/>
    <col min="5" max="5" width="3.44140625" style="95" bestFit="1" customWidth="1"/>
    <col min="6" max="7" width="12.77734375" style="95"/>
    <col min="8" max="8" width="2.109375" style="95" bestFit="1" customWidth="1"/>
    <col min="9" max="16384" width="12.77734375" style="95"/>
  </cols>
  <sheetData>
    <row r="1" spans="1:7" ht="21" x14ac:dyDescent="0.25">
      <c r="A1" s="345" t="s">
        <v>467</v>
      </c>
      <c r="B1" s="346"/>
      <c r="C1" s="346"/>
    </row>
    <row r="3" spans="1:7" x14ac:dyDescent="0.2">
      <c r="A3" s="341" t="s">
        <v>278</v>
      </c>
      <c r="B3" s="342"/>
      <c r="C3" s="123"/>
      <c r="D3" s="67"/>
      <c r="E3" s="68"/>
      <c r="G3" s="124"/>
    </row>
    <row r="4" spans="1:7" ht="31.5" customHeight="1" x14ac:dyDescent="0.2">
      <c r="A4" s="106"/>
      <c r="B4" s="123" t="s">
        <v>437</v>
      </c>
      <c r="C4" s="123" t="s">
        <v>438</v>
      </c>
      <c r="D4" s="69"/>
      <c r="E4" s="69"/>
    </row>
    <row r="5" spans="1:7" ht="21.6" x14ac:dyDescent="0.2">
      <c r="A5" s="130" t="s">
        <v>84</v>
      </c>
      <c r="B5" s="123" t="s">
        <v>86</v>
      </c>
      <c r="C5" s="125" t="s">
        <v>249</v>
      </c>
      <c r="D5" s="126"/>
      <c r="E5" s="126"/>
    </row>
    <row r="6" spans="1:7" ht="54" x14ac:dyDescent="0.2">
      <c r="A6" s="130" t="s">
        <v>47</v>
      </c>
      <c r="B6" s="123" t="s">
        <v>95</v>
      </c>
      <c r="C6" s="125" t="s">
        <v>371</v>
      </c>
    </row>
    <row r="7" spans="1:7" ht="43.2" x14ac:dyDescent="0.2">
      <c r="A7" s="130" t="s">
        <v>85</v>
      </c>
      <c r="B7" s="123" t="s">
        <v>66</v>
      </c>
      <c r="C7" s="125" t="s">
        <v>435</v>
      </c>
    </row>
    <row r="8" spans="1:7" ht="21.6" x14ac:dyDescent="0.2">
      <c r="A8" s="130" t="s">
        <v>87</v>
      </c>
      <c r="B8" s="123" t="s">
        <v>368</v>
      </c>
      <c r="C8" s="125" t="s">
        <v>250</v>
      </c>
    </row>
    <row r="9" spans="1:7" ht="75.599999999999994" x14ac:dyDescent="0.2">
      <c r="A9" s="130" t="s">
        <v>89</v>
      </c>
      <c r="B9" s="123" t="s">
        <v>189</v>
      </c>
      <c r="C9" s="123" t="s">
        <v>375</v>
      </c>
    </row>
    <row r="10" spans="1:7" x14ac:dyDescent="0.2">
      <c r="A10" s="130" t="s">
        <v>90</v>
      </c>
      <c r="B10" s="123" t="s">
        <v>179</v>
      </c>
      <c r="C10" s="125" t="s">
        <v>251</v>
      </c>
    </row>
    <row r="11" spans="1:7" x14ac:dyDescent="0.2">
      <c r="A11" s="130" t="s">
        <v>91</v>
      </c>
      <c r="B11" s="123" t="s">
        <v>433</v>
      </c>
      <c r="C11" s="125" t="s">
        <v>445</v>
      </c>
    </row>
    <row r="12" spans="1:7" ht="21.6" x14ac:dyDescent="0.2">
      <c r="A12" s="130" t="s">
        <v>93</v>
      </c>
      <c r="B12" s="123" t="s">
        <v>92</v>
      </c>
      <c r="C12" s="125" t="s">
        <v>372</v>
      </c>
    </row>
    <row r="13" spans="1:7" ht="21.6" x14ac:dyDescent="0.2">
      <c r="A13" s="130" t="s">
        <v>220</v>
      </c>
      <c r="B13" s="127" t="s">
        <v>436</v>
      </c>
      <c r="C13" s="125" t="s">
        <v>434</v>
      </c>
    </row>
    <row r="14" spans="1:7" x14ac:dyDescent="0.2">
      <c r="A14" s="130" t="s">
        <v>94</v>
      </c>
      <c r="B14" s="123" t="s">
        <v>96</v>
      </c>
      <c r="C14" s="125" t="s">
        <v>279</v>
      </c>
    </row>
    <row r="15" spans="1:7" x14ac:dyDescent="0.2">
      <c r="A15" s="130" t="s">
        <v>221</v>
      </c>
      <c r="B15" s="123" t="s">
        <v>180</v>
      </c>
      <c r="C15" s="125" t="s">
        <v>279</v>
      </c>
    </row>
    <row r="16" spans="1:7" ht="32.4" x14ac:dyDescent="0.2">
      <c r="A16" s="130" t="s">
        <v>94</v>
      </c>
      <c r="B16" s="123" t="s">
        <v>252</v>
      </c>
      <c r="C16" s="125" t="s">
        <v>253</v>
      </c>
    </row>
    <row r="17" spans="1:3" x14ac:dyDescent="0.2">
      <c r="A17" s="130" t="s">
        <v>225</v>
      </c>
      <c r="B17" s="123" t="s">
        <v>114</v>
      </c>
      <c r="C17" s="125" t="s">
        <v>373</v>
      </c>
    </row>
    <row r="18" spans="1:3" x14ac:dyDescent="0.2">
      <c r="A18" s="130" t="s">
        <v>48</v>
      </c>
      <c r="B18" s="123" t="s">
        <v>226</v>
      </c>
      <c r="C18" s="125" t="s">
        <v>254</v>
      </c>
    </row>
    <row r="19" spans="1:3" x14ac:dyDescent="0.2">
      <c r="A19" s="130" t="s">
        <v>49</v>
      </c>
      <c r="B19" s="123" t="s">
        <v>228</v>
      </c>
      <c r="C19" s="125" t="s">
        <v>254</v>
      </c>
    </row>
    <row r="20" spans="1:3" x14ac:dyDescent="0.2">
      <c r="A20" s="131"/>
      <c r="B20" s="127"/>
      <c r="C20" s="128"/>
    </row>
    <row r="21" spans="1:3" x14ac:dyDescent="0.2">
      <c r="A21" s="337" t="s">
        <v>241</v>
      </c>
      <c r="B21" s="338"/>
      <c r="C21" s="129"/>
    </row>
    <row r="22" spans="1:3" ht="21.6" x14ac:dyDescent="0.2">
      <c r="A22" s="130" t="s">
        <v>242</v>
      </c>
      <c r="B22" s="123" t="s">
        <v>255</v>
      </c>
      <c r="C22" s="125" t="s">
        <v>256</v>
      </c>
    </row>
    <row r="23" spans="1:3" x14ac:dyDescent="0.2">
      <c r="A23" s="130" t="s">
        <v>324</v>
      </c>
      <c r="B23" s="123" t="s">
        <v>266</v>
      </c>
      <c r="C23" s="125" t="s">
        <v>257</v>
      </c>
    </row>
    <row r="24" spans="1:3" x14ac:dyDescent="0.2">
      <c r="A24" s="130" t="s">
        <v>244</v>
      </c>
      <c r="B24" s="123" t="s">
        <v>267</v>
      </c>
      <c r="C24" s="125" t="s">
        <v>268</v>
      </c>
    </row>
    <row r="25" spans="1:3" x14ac:dyDescent="0.2">
      <c r="A25" s="130" t="s">
        <v>245</v>
      </c>
      <c r="B25" s="123" t="s">
        <v>323</v>
      </c>
      <c r="C25" s="125" t="s">
        <v>472</v>
      </c>
    </row>
    <row r="27" spans="1:3" x14ac:dyDescent="0.2">
      <c r="A27" s="343" t="s">
        <v>258</v>
      </c>
      <c r="B27" s="344"/>
      <c r="C27" s="129"/>
    </row>
    <row r="28" spans="1:3" x14ac:dyDescent="0.2">
      <c r="A28" s="130"/>
      <c r="B28" s="123" t="s">
        <v>259</v>
      </c>
      <c r="C28" s="125" t="s">
        <v>471</v>
      </c>
    </row>
    <row r="29" spans="1:3" ht="54" x14ac:dyDescent="0.2">
      <c r="A29" s="130"/>
      <c r="B29" s="123" t="s">
        <v>260</v>
      </c>
      <c r="C29" s="125" t="s">
        <v>261</v>
      </c>
    </row>
    <row r="30" spans="1:3" ht="21.6" x14ac:dyDescent="0.2">
      <c r="A30" s="130"/>
      <c r="B30" s="123" t="s">
        <v>281</v>
      </c>
      <c r="C30" s="125" t="s">
        <v>374</v>
      </c>
    </row>
    <row r="31" spans="1:3" x14ac:dyDescent="0.2">
      <c r="A31" s="130"/>
      <c r="B31" s="235" t="s">
        <v>282</v>
      </c>
      <c r="C31" s="125" t="s">
        <v>262</v>
      </c>
    </row>
    <row r="32" spans="1:3" ht="21.6" x14ac:dyDescent="0.2">
      <c r="A32" s="130"/>
      <c r="B32" s="123" t="s">
        <v>263</v>
      </c>
      <c r="C32" s="125" t="s">
        <v>473</v>
      </c>
    </row>
    <row r="37" spans="3:3" x14ac:dyDescent="0.2">
      <c r="C37" s="95"/>
    </row>
    <row r="38" spans="3:3" x14ac:dyDescent="0.2">
      <c r="C38" s="95"/>
    </row>
    <row r="39" spans="3:3" x14ac:dyDescent="0.2">
      <c r="C39" s="95"/>
    </row>
    <row r="40" spans="3:3" x14ac:dyDescent="0.2">
      <c r="C40" s="95"/>
    </row>
    <row r="41" spans="3:3" x14ac:dyDescent="0.2">
      <c r="C41" s="95"/>
    </row>
    <row r="42" spans="3:3" x14ac:dyDescent="0.2">
      <c r="C42" s="95"/>
    </row>
    <row r="43" spans="3:3" x14ac:dyDescent="0.2">
      <c r="C43" s="95"/>
    </row>
    <row r="44" spans="3:3" x14ac:dyDescent="0.2">
      <c r="C44" s="95"/>
    </row>
    <row r="45" spans="3:3" x14ac:dyDescent="0.2">
      <c r="C45" s="95"/>
    </row>
    <row r="46" spans="3:3" x14ac:dyDescent="0.2">
      <c r="C46" s="95"/>
    </row>
    <row r="47" spans="3:3" x14ac:dyDescent="0.2">
      <c r="C47" s="95"/>
    </row>
    <row r="48" spans="3:3" x14ac:dyDescent="0.2">
      <c r="C48" s="95"/>
    </row>
    <row r="49" spans="3:3" x14ac:dyDescent="0.2">
      <c r="C49" s="95"/>
    </row>
    <row r="50" spans="3:3" x14ac:dyDescent="0.2">
      <c r="C50" s="95"/>
    </row>
    <row r="51" spans="3:3" x14ac:dyDescent="0.2">
      <c r="C51" s="95"/>
    </row>
    <row r="52" spans="3:3" x14ac:dyDescent="0.2">
      <c r="C52" s="95"/>
    </row>
    <row r="53" spans="3:3" x14ac:dyDescent="0.2">
      <c r="C53" s="95"/>
    </row>
    <row r="54" spans="3:3" x14ac:dyDescent="0.2">
      <c r="C54" s="95"/>
    </row>
  </sheetData>
  <mergeCells count="4">
    <mergeCell ref="A3:B3"/>
    <mergeCell ref="A21:B21"/>
    <mergeCell ref="A27:B27"/>
    <mergeCell ref="A1:C1"/>
  </mergeCells>
  <phoneticPr fontId="2"/>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90" zoomScaleNormal="100" zoomScaleSheetLayoutView="90" workbookViewId="0">
      <selection activeCell="D14" sqref="D14:F14"/>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47"/>
      <c r="I1" s="2" t="s">
        <v>118</v>
      </c>
    </row>
    <row r="2" spans="1:9" ht="15" customHeight="1" x14ac:dyDescent="0.2">
      <c r="I2" s="2" t="s">
        <v>576</v>
      </c>
    </row>
    <row r="3" spans="1:9" ht="15" customHeight="1" x14ac:dyDescent="0.2">
      <c r="I3" s="2" t="s">
        <v>309</v>
      </c>
    </row>
    <row r="4" spans="1:9" ht="15" customHeight="1" x14ac:dyDescent="0.2">
      <c r="G4" s="94"/>
      <c r="H4" s="3"/>
      <c r="I4" s="2"/>
    </row>
    <row r="5" spans="1:9" ht="15" customHeight="1" x14ac:dyDescent="0.2"/>
    <row r="6" spans="1:9" ht="29.25" customHeight="1" x14ac:dyDescent="0.2">
      <c r="D6" s="351" t="s">
        <v>577</v>
      </c>
      <c r="E6" s="351"/>
      <c r="F6" s="351"/>
      <c r="G6" s="351"/>
      <c r="H6" s="4"/>
      <c r="I6" s="5"/>
    </row>
    <row r="7" spans="1:9" ht="15" customHeight="1" thickBot="1" x14ac:dyDescent="0.25">
      <c r="D7" s="4"/>
      <c r="E7" s="4"/>
      <c r="F7" s="4"/>
      <c r="G7" s="4"/>
      <c r="H7" s="4"/>
      <c r="I7" s="5"/>
    </row>
    <row r="8" spans="1:9" ht="31.5" customHeight="1" thickBot="1" x14ac:dyDescent="0.25">
      <c r="B8" s="352" t="s">
        <v>121</v>
      </c>
      <c r="C8" s="352"/>
      <c r="D8" s="353"/>
      <c r="E8" s="161" t="s">
        <v>122</v>
      </c>
      <c r="F8" s="162">
        <f>SUM(I20)</f>
        <v>1500000</v>
      </c>
      <c r="G8" s="6"/>
      <c r="H8" s="63"/>
      <c r="I8" s="133"/>
    </row>
    <row r="9" spans="1:9" ht="31.5" customHeight="1" thickTop="1" thickBot="1" x14ac:dyDescent="0.25">
      <c r="B9" s="352" t="s">
        <v>308</v>
      </c>
      <c r="C9" s="352"/>
      <c r="D9" s="354"/>
      <c r="E9" s="159" t="s">
        <v>122</v>
      </c>
      <c r="F9" s="160">
        <f>SUM(G20)</f>
        <v>1500000</v>
      </c>
      <c r="G9" s="6"/>
      <c r="H9" s="63"/>
      <c r="I9" s="133"/>
    </row>
    <row r="10" spans="1:9" ht="25.5" customHeight="1" thickTop="1" thickBot="1" x14ac:dyDescent="0.25">
      <c r="D10" s="143"/>
      <c r="E10" s="143" t="s">
        <v>417</v>
      </c>
      <c r="F10" s="143"/>
    </row>
    <row r="11" spans="1:9" s="148" customFormat="1" ht="51" customHeight="1" thickTop="1" x14ac:dyDescent="0.2">
      <c r="B11" s="149" t="s">
        <v>123</v>
      </c>
      <c r="C11" s="150" t="s">
        <v>124</v>
      </c>
      <c r="D11" s="355" t="s">
        <v>381</v>
      </c>
      <c r="E11" s="356"/>
      <c r="F11" s="356"/>
      <c r="G11" s="151" t="s">
        <v>418</v>
      </c>
      <c r="H11" s="152" t="s">
        <v>400</v>
      </c>
      <c r="I11" s="153" t="s">
        <v>419</v>
      </c>
    </row>
    <row r="12" spans="1:9" ht="30" customHeight="1" x14ac:dyDescent="0.2">
      <c r="B12" s="163">
        <v>44520</v>
      </c>
      <c r="C12" s="164">
        <v>44520</v>
      </c>
      <c r="D12" s="347" t="s">
        <v>566</v>
      </c>
      <c r="E12" s="348"/>
      <c r="F12" s="348"/>
      <c r="G12" s="154">
        <v>1500000</v>
      </c>
      <c r="H12" s="155">
        <v>0</v>
      </c>
      <c r="I12" s="156">
        <f t="shared" ref="I12:I20" si="0">SUM(G12:H12)</f>
        <v>1500000</v>
      </c>
    </row>
    <row r="13" spans="1:9" ht="30" customHeight="1" x14ac:dyDescent="0.2">
      <c r="B13" s="165"/>
      <c r="C13" s="164"/>
      <c r="D13" s="347"/>
      <c r="E13" s="348"/>
      <c r="F13" s="348"/>
      <c r="G13" s="154"/>
      <c r="H13" s="155"/>
      <c r="I13" s="156">
        <f t="shared" si="0"/>
        <v>0</v>
      </c>
    </row>
    <row r="14" spans="1:9" ht="30" customHeight="1" x14ac:dyDescent="0.2">
      <c r="B14" s="165"/>
      <c r="C14" s="164"/>
      <c r="D14" s="347"/>
      <c r="E14" s="348"/>
      <c r="F14" s="348"/>
      <c r="G14" s="154"/>
      <c r="H14" s="155"/>
      <c r="I14" s="156">
        <f t="shared" si="0"/>
        <v>0</v>
      </c>
    </row>
    <row r="15" spans="1:9" ht="30" customHeight="1" x14ac:dyDescent="0.2">
      <c r="B15" s="165"/>
      <c r="C15" s="164"/>
      <c r="D15" s="347"/>
      <c r="E15" s="348"/>
      <c r="F15" s="348"/>
      <c r="G15" s="154"/>
      <c r="H15" s="155"/>
      <c r="I15" s="156">
        <f t="shared" si="0"/>
        <v>0</v>
      </c>
    </row>
    <row r="16" spans="1:9" ht="30" customHeight="1" x14ac:dyDescent="0.2">
      <c r="B16" s="165"/>
      <c r="C16" s="164"/>
      <c r="D16" s="347"/>
      <c r="E16" s="348"/>
      <c r="F16" s="348"/>
      <c r="G16" s="154"/>
      <c r="H16" s="155"/>
      <c r="I16" s="156">
        <f t="shared" si="0"/>
        <v>0</v>
      </c>
    </row>
    <row r="17" spans="2:9" ht="30" customHeight="1" x14ac:dyDescent="0.2">
      <c r="B17" s="165"/>
      <c r="C17" s="164"/>
      <c r="D17" s="347"/>
      <c r="E17" s="348"/>
      <c r="F17" s="348"/>
      <c r="G17" s="154"/>
      <c r="H17" s="155"/>
      <c r="I17" s="156">
        <f t="shared" si="0"/>
        <v>0</v>
      </c>
    </row>
    <row r="18" spans="2:9" ht="30" customHeight="1" x14ac:dyDescent="0.2">
      <c r="B18" s="165"/>
      <c r="C18" s="164"/>
      <c r="D18" s="347"/>
      <c r="E18" s="348"/>
      <c r="F18" s="348"/>
      <c r="G18" s="154"/>
      <c r="H18" s="155"/>
      <c r="I18" s="156">
        <f t="shared" si="0"/>
        <v>0</v>
      </c>
    </row>
    <row r="19" spans="2:9" ht="30" customHeight="1" x14ac:dyDescent="0.2">
      <c r="B19" s="165"/>
      <c r="C19" s="164"/>
      <c r="D19" s="347"/>
      <c r="E19" s="348"/>
      <c r="F19" s="348"/>
      <c r="G19" s="154"/>
      <c r="H19" s="155"/>
      <c r="I19" s="156">
        <f t="shared" si="0"/>
        <v>0</v>
      </c>
    </row>
    <row r="20" spans="2:9" ht="30" customHeight="1" thickBot="1" x14ac:dyDescent="0.25">
      <c r="B20" s="144"/>
      <c r="C20" s="166" t="s">
        <v>125</v>
      </c>
      <c r="D20" s="349"/>
      <c r="E20" s="350"/>
      <c r="F20" s="350"/>
      <c r="G20" s="157">
        <f>SUM(G12:G19)</f>
        <v>1500000</v>
      </c>
      <c r="H20" s="158">
        <f>SUM(H12:H19)</f>
        <v>0</v>
      </c>
      <c r="I20" s="156">
        <f t="shared" si="0"/>
        <v>1500000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2"/>
  <pageMargins left="0" right="0" top="0.59055118110236227" bottom="0.62992125984251968" header="0.51181102362204722" footer="0.51181102362204722"/>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D12" sqref="D12"/>
    </sheetView>
  </sheetViews>
  <sheetFormatPr defaultColWidth="9" defaultRowHeight="13.2" x14ac:dyDescent="0.2"/>
  <cols>
    <col min="1" max="1" width="3.77734375" style="9" customWidth="1"/>
    <col min="2" max="2" width="18.6640625" style="9" customWidth="1"/>
    <col min="3" max="6" width="15.6640625" style="9" customWidth="1"/>
    <col min="7" max="16384" width="9" style="9"/>
  </cols>
  <sheetData>
    <row r="1" spans="1:7" ht="21" x14ac:dyDescent="0.2">
      <c r="A1" s="145"/>
      <c r="B1" s="10"/>
      <c r="C1" s="10"/>
      <c r="D1" s="10"/>
      <c r="E1" s="10"/>
      <c r="F1" s="19" t="s">
        <v>428</v>
      </c>
      <c r="G1" s="10"/>
    </row>
    <row r="2" spans="1:7" ht="14.4" x14ac:dyDescent="0.2">
      <c r="A2" s="358" t="s">
        <v>432</v>
      </c>
      <c r="B2" s="358"/>
      <c r="C2" s="358"/>
      <c r="D2" s="358"/>
      <c r="E2" s="358"/>
      <c r="F2" s="358"/>
      <c r="G2" s="11"/>
    </row>
    <row r="3" spans="1:7" ht="14.4" x14ac:dyDescent="0.2">
      <c r="A3" s="10"/>
      <c r="B3" s="37"/>
      <c r="C3" s="37"/>
      <c r="D3" s="37"/>
      <c r="E3" s="37"/>
      <c r="F3" s="11"/>
      <c r="G3" s="11"/>
    </row>
    <row r="4" spans="1:7" ht="14.4" x14ac:dyDescent="0.2">
      <c r="A4" s="10"/>
      <c r="B4" s="357" t="s">
        <v>589</v>
      </c>
      <c r="C4" s="357"/>
      <c r="D4" s="357"/>
      <c r="E4" s="357"/>
      <c r="F4" s="11"/>
      <c r="G4" s="11"/>
    </row>
    <row r="5" spans="1:7" x14ac:dyDescent="0.2">
      <c r="A5" s="11"/>
      <c r="B5" s="11"/>
      <c r="C5" s="11"/>
      <c r="D5" s="11"/>
      <c r="E5" s="11"/>
      <c r="F5" s="19" t="s">
        <v>169</v>
      </c>
      <c r="G5" s="10"/>
    </row>
    <row r="6" spans="1:7" ht="20.100000000000001" customHeight="1" x14ac:dyDescent="0.2">
      <c r="A6" s="38"/>
      <c r="B6" s="39" t="s">
        <v>0</v>
      </c>
      <c r="C6" s="39" t="s">
        <v>1</v>
      </c>
      <c r="D6" s="39" t="s">
        <v>2</v>
      </c>
      <c r="E6" s="39" t="s">
        <v>3</v>
      </c>
      <c r="F6" s="39" t="s">
        <v>4</v>
      </c>
      <c r="G6" s="10"/>
    </row>
    <row r="7" spans="1:7" ht="20.100000000000001" customHeight="1" x14ac:dyDescent="0.2">
      <c r="A7" s="40"/>
      <c r="B7" s="41" t="s">
        <v>52</v>
      </c>
      <c r="C7" s="42"/>
      <c r="D7" s="42"/>
      <c r="E7" s="42"/>
      <c r="F7" s="43"/>
      <c r="G7" s="10"/>
    </row>
    <row r="8" spans="1:7" ht="20.100000000000001" customHeight="1" x14ac:dyDescent="0.2">
      <c r="A8" s="28">
        <v>1</v>
      </c>
      <c r="B8" s="44" t="s">
        <v>54</v>
      </c>
      <c r="C8" s="36"/>
      <c r="D8" s="36"/>
      <c r="E8" s="36"/>
      <c r="F8" s="24"/>
      <c r="G8" s="10"/>
    </row>
    <row r="9" spans="1:7" ht="20.100000000000001" customHeight="1" x14ac:dyDescent="0.2">
      <c r="A9" s="28">
        <v>2</v>
      </c>
      <c r="B9" s="44" t="s">
        <v>56</v>
      </c>
      <c r="C9" s="36"/>
      <c r="D9" s="36"/>
      <c r="E9" s="36"/>
      <c r="F9" s="24"/>
      <c r="G9" s="10"/>
    </row>
    <row r="10" spans="1:7" ht="20.100000000000001" customHeight="1" x14ac:dyDescent="0.2">
      <c r="A10" s="28">
        <v>3</v>
      </c>
      <c r="B10" s="44" t="s">
        <v>55</v>
      </c>
      <c r="C10" s="36"/>
      <c r="D10" s="36"/>
      <c r="E10" s="36"/>
      <c r="F10" s="24"/>
      <c r="G10" s="10"/>
    </row>
    <row r="11" spans="1:7" ht="20.100000000000001" customHeight="1" x14ac:dyDescent="0.2">
      <c r="A11" s="28">
        <v>4</v>
      </c>
      <c r="B11" s="44" t="s">
        <v>57</v>
      </c>
      <c r="C11" s="36"/>
      <c r="D11" s="36"/>
      <c r="E11" s="36"/>
      <c r="F11" s="24"/>
      <c r="G11" s="10"/>
    </row>
    <row r="12" spans="1:7" ht="20.100000000000001" customHeight="1" x14ac:dyDescent="0.2">
      <c r="A12" s="28">
        <v>5</v>
      </c>
      <c r="B12" s="44" t="s">
        <v>58</v>
      </c>
      <c r="C12" s="36"/>
      <c r="D12" s="36"/>
      <c r="E12" s="36"/>
      <c r="F12" s="24"/>
      <c r="G12" s="10"/>
    </row>
    <row r="13" spans="1:7" ht="20.100000000000001" customHeight="1" x14ac:dyDescent="0.2">
      <c r="A13" s="28">
        <v>6</v>
      </c>
      <c r="B13" s="44" t="s">
        <v>60</v>
      </c>
      <c r="C13" s="36"/>
      <c r="D13" s="36"/>
      <c r="E13" s="36"/>
      <c r="F13" s="24"/>
      <c r="G13" s="10"/>
    </row>
    <row r="14" spans="1:7" ht="20.100000000000001" customHeight="1" x14ac:dyDescent="0.2">
      <c r="A14" s="28">
        <v>7</v>
      </c>
      <c r="B14" s="44" t="s">
        <v>64</v>
      </c>
      <c r="C14" s="36">
        <v>1500000</v>
      </c>
      <c r="D14" s="36"/>
      <c r="E14" s="36"/>
      <c r="F14" s="24"/>
      <c r="G14" s="10"/>
    </row>
    <row r="15" spans="1:7" ht="20.100000000000001" customHeight="1" x14ac:dyDescent="0.2">
      <c r="A15" s="58">
        <v>8</v>
      </c>
      <c r="B15" s="59" t="s">
        <v>61</v>
      </c>
      <c r="C15" s="60"/>
      <c r="D15" s="61"/>
      <c r="E15" s="61"/>
      <c r="F15" s="62"/>
      <c r="G15" s="10"/>
    </row>
    <row r="16" spans="1:7" ht="20.100000000000001" customHeight="1" x14ac:dyDescent="0.2">
      <c r="A16" s="45"/>
      <c r="B16" s="46" t="s">
        <v>65</v>
      </c>
      <c r="C16" s="47">
        <f>SUM(C8:C15)</f>
        <v>1500000</v>
      </c>
      <c r="D16" s="47">
        <f>SUM(D8:D15)</f>
        <v>0</v>
      </c>
      <c r="E16" s="47">
        <f>SUM(E8:E15)</f>
        <v>0</v>
      </c>
      <c r="F16" s="20"/>
      <c r="G16" s="10"/>
    </row>
    <row r="17" spans="1:7" ht="20.100000000000001" customHeight="1" x14ac:dyDescent="0.2">
      <c r="A17" s="16"/>
      <c r="B17" s="41" t="s">
        <v>53</v>
      </c>
      <c r="C17" s="35"/>
      <c r="D17" s="35"/>
      <c r="E17" s="35"/>
      <c r="F17" s="43"/>
      <c r="G17" s="10"/>
    </row>
    <row r="18" spans="1:7" ht="20.100000000000001" customHeight="1" x14ac:dyDescent="0.2">
      <c r="A18" s="28">
        <v>1</v>
      </c>
      <c r="B18" s="44" t="s">
        <v>5</v>
      </c>
      <c r="C18" s="36">
        <v>941314</v>
      </c>
      <c r="D18" s="36"/>
      <c r="E18" s="36"/>
      <c r="F18" s="24"/>
      <c r="G18" s="10"/>
    </row>
    <row r="19" spans="1:7" ht="20.100000000000001" customHeight="1" x14ac:dyDescent="0.2">
      <c r="A19" s="28">
        <v>2</v>
      </c>
      <c r="B19" s="44" t="s">
        <v>168</v>
      </c>
      <c r="C19" s="36">
        <v>154087</v>
      </c>
      <c r="D19" s="36"/>
      <c r="E19" s="36"/>
      <c r="F19" s="24"/>
      <c r="G19" s="10"/>
    </row>
    <row r="20" spans="1:7" ht="20.100000000000001" customHeight="1" x14ac:dyDescent="0.2">
      <c r="A20" s="28">
        <v>3</v>
      </c>
      <c r="B20" s="44" t="s">
        <v>6</v>
      </c>
      <c r="C20" s="36"/>
      <c r="D20" s="36"/>
      <c r="E20" s="36"/>
      <c r="F20" s="24"/>
      <c r="G20" s="10"/>
    </row>
    <row r="21" spans="1:7" ht="20.100000000000001" customHeight="1" x14ac:dyDescent="0.2">
      <c r="A21" s="28">
        <v>4</v>
      </c>
      <c r="B21" s="44" t="s">
        <v>7</v>
      </c>
      <c r="C21" s="36"/>
      <c r="D21" s="36"/>
      <c r="E21" s="36"/>
      <c r="F21" s="24"/>
      <c r="G21" s="10"/>
    </row>
    <row r="22" spans="1:7" ht="20.100000000000001" customHeight="1" x14ac:dyDescent="0.2">
      <c r="A22" s="28">
        <v>5</v>
      </c>
      <c r="B22" s="44" t="s">
        <v>8</v>
      </c>
      <c r="C22" s="36"/>
      <c r="D22" s="36"/>
      <c r="E22" s="36"/>
      <c r="F22" s="24"/>
      <c r="G22" s="10"/>
    </row>
    <row r="23" spans="1:7" ht="20.100000000000001" customHeight="1" x14ac:dyDescent="0.2">
      <c r="A23" s="140">
        <v>6</v>
      </c>
      <c r="B23" s="44" t="s">
        <v>9</v>
      </c>
      <c r="C23" s="36"/>
      <c r="D23" s="36"/>
      <c r="E23" s="36"/>
      <c r="F23" s="24"/>
      <c r="G23" s="10"/>
    </row>
    <row r="24" spans="1:7" ht="20.100000000000001" customHeight="1" x14ac:dyDescent="0.2">
      <c r="A24" s="140">
        <v>7</v>
      </c>
      <c r="B24" s="44" t="s">
        <v>10</v>
      </c>
      <c r="C24" s="36"/>
      <c r="D24" s="36"/>
      <c r="E24" s="36"/>
      <c r="F24" s="24"/>
      <c r="G24" s="10"/>
    </row>
    <row r="25" spans="1:7" ht="20.100000000000001" customHeight="1" x14ac:dyDescent="0.2">
      <c r="A25" s="140">
        <v>8</v>
      </c>
      <c r="B25" s="139" t="s">
        <v>11</v>
      </c>
      <c r="C25" s="36"/>
      <c r="D25" s="36"/>
      <c r="E25" s="36"/>
      <c r="F25" s="24"/>
      <c r="G25" s="10"/>
    </row>
    <row r="26" spans="1:7" ht="20.100000000000001" customHeight="1" x14ac:dyDescent="0.2">
      <c r="A26" s="140">
        <v>9</v>
      </c>
      <c r="B26" s="44" t="s">
        <v>12</v>
      </c>
      <c r="C26" s="36"/>
      <c r="D26" s="36"/>
      <c r="E26" s="36"/>
      <c r="F26" s="24"/>
      <c r="G26" s="10"/>
    </row>
    <row r="27" spans="1:7" ht="20.100000000000001" customHeight="1" x14ac:dyDescent="0.2">
      <c r="A27" s="140">
        <v>10</v>
      </c>
      <c r="B27" s="44" t="s">
        <v>13</v>
      </c>
      <c r="C27" s="36"/>
      <c r="D27" s="36"/>
      <c r="E27" s="36"/>
      <c r="F27" s="24"/>
      <c r="G27" s="10"/>
    </row>
    <row r="28" spans="1:7" ht="20.100000000000001" customHeight="1" x14ac:dyDescent="0.2">
      <c r="A28" s="140">
        <v>11</v>
      </c>
      <c r="B28" s="44" t="s">
        <v>14</v>
      </c>
      <c r="C28" s="36">
        <v>48600</v>
      </c>
      <c r="D28" s="36"/>
      <c r="E28" s="36"/>
      <c r="F28" s="24"/>
      <c r="G28" s="10"/>
    </row>
    <row r="29" spans="1:7" ht="20.100000000000001" customHeight="1" x14ac:dyDescent="0.2">
      <c r="A29" s="140">
        <v>12</v>
      </c>
      <c r="B29" s="44" t="s">
        <v>15</v>
      </c>
      <c r="C29" s="36"/>
      <c r="D29" s="36"/>
      <c r="E29" s="36"/>
      <c r="F29" s="24"/>
      <c r="G29" s="10"/>
    </row>
    <row r="30" spans="1:7" ht="20.100000000000001" customHeight="1" x14ac:dyDescent="0.2">
      <c r="A30" s="140">
        <v>13</v>
      </c>
      <c r="B30" s="44" t="s">
        <v>16</v>
      </c>
      <c r="C30" s="36">
        <v>1840</v>
      </c>
      <c r="D30" s="36"/>
      <c r="E30" s="36"/>
      <c r="F30" s="24"/>
      <c r="G30" s="10"/>
    </row>
    <row r="31" spans="1:7" ht="20.100000000000001" customHeight="1" x14ac:dyDescent="0.2">
      <c r="A31" s="140">
        <v>14</v>
      </c>
      <c r="B31" s="44" t="s">
        <v>17</v>
      </c>
      <c r="C31" s="36"/>
      <c r="D31" s="36"/>
      <c r="E31" s="36"/>
      <c r="F31" s="24"/>
      <c r="G31" s="10"/>
    </row>
    <row r="32" spans="1:7" ht="20.100000000000001" customHeight="1" x14ac:dyDescent="0.2">
      <c r="A32" s="140"/>
      <c r="B32" s="44" t="s">
        <v>18</v>
      </c>
      <c r="C32" s="36">
        <f>SUM(C18:C31)</f>
        <v>1145841</v>
      </c>
      <c r="D32" s="36">
        <f>SUM(D18:D31)</f>
        <v>0</v>
      </c>
      <c r="E32" s="36">
        <f>SUM(E18:E31)</f>
        <v>0</v>
      </c>
      <c r="F32" s="24"/>
      <c r="G32" s="10"/>
    </row>
    <row r="33" spans="1:7" ht="20.100000000000001" customHeight="1" x14ac:dyDescent="0.2">
      <c r="A33" s="23"/>
      <c r="B33" s="44" t="s">
        <v>19</v>
      </c>
      <c r="C33" s="36">
        <f>C16-C32</f>
        <v>354159</v>
      </c>
      <c r="D33" s="36">
        <f>D16-D32</f>
        <v>0</v>
      </c>
      <c r="E33" s="36">
        <f>E16-E32</f>
        <v>0</v>
      </c>
      <c r="F33" s="24"/>
      <c r="G33" s="10"/>
    </row>
    <row r="34" spans="1:7" ht="15" customHeight="1" x14ac:dyDescent="0.2">
      <c r="A34" s="10"/>
      <c r="B34" s="48"/>
      <c r="C34" s="11"/>
      <c r="D34" s="11"/>
      <c r="E34" s="11"/>
      <c r="F34" s="11"/>
      <c r="G34" s="11"/>
    </row>
    <row r="35" spans="1:7" ht="15" customHeight="1" x14ac:dyDescent="0.2">
      <c r="A35" s="10"/>
      <c r="B35" s="48"/>
      <c r="C35" s="11"/>
      <c r="D35" s="11"/>
      <c r="E35" s="11"/>
      <c r="F35" s="11"/>
      <c r="G35" s="11"/>
    </row>
    <row r="36" spans="1:7" x14ac:dyDescent="0.2">
      <c r="A36" s="11"/>
      <c r="B36" s="11"/>
      <c r="C36" s="11"/>
      <c r="D36" s="11"/>
      <c r="E36" s="11"/>
      <c r="F36" s="11"/>
      <c r="G36" s="11"/>
    </row>
    <row r="37" spans="1:7" x14ac:dyDescent="0.2">
      <c r="A37" s="11"/>
      <c r="B37" s="11"/>
      <c r="C37" s="11"/>
      <c r="D37" s="11"/>
      <c r="E37" s="11"/>
      <c r="F37" s="11"/>
      <c r="G37" s="11"/>
    </row>
    <row r="38" spans="1:7" x14ac:dyDescent="0.2">
      <c r="A38" s="11"/>
      <c r="B38" s="11"/>
      <c r="C38" s="11"/>
      <c r="D38" s="11"/>
      <c r="E38" s="11"/>
      <c r="F38" s="11"/>
      <c r="G38" s="11"/>
    </row>
    <row r="39" spans="1:7" x14ac:dyDescent="0.2">
      <c r="A39" s="11"/>
      <c r="B39" s="11"/>
      <c r="C39" s="11"/>
      <c r="D39" s="11"/>
      <c r="E39" s="11"/>
      <c r="F39" s="11"/>
      <c r="G39" s="11"/>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81"/>
  <sheetViews>
    <sheetView view="pageBreakPreview" topLeftCell="A52" zoomScaleNormal="100" zoomScaleSheetLayoutView="100" workbookViewId="0">
      <selection activeCell="F72" sqref="F72"/>
    </sheetView>
  </sheetViews>
  <sheetFormatPr defaultColWidth="9" defaultRowHeight="13.2" x14ac:dyDescent="0.2"/>
  <cols>
    <col min="1" max="1" width="1.6640625" style="9" customWidth="1"/>
    <col min="2" max="2" width="3.6640625" style="9" customWidth="1"/>
    <col min="3" max="3" width="1.6640625" style="9" customWidth="1"/>
    <col min="4" max="4" width="18.6640625" style="9" customWidth="1"/>
    <col min="5" max="5" width="11.6640625" style="9" customWidth="1"/>
    <col min="6" max="6" width="24.77734375" style="9" customWidth="1"/>
    <col min="7" max="7" width="20.77734375" style="9" customWidth="1"/>
    <col min="8" max="8" width="5.109375" style="9" customWidth="1"/>
    <col min="9" max="9" width="4.109375" style="9" customWidth="1"/>
    <col min="10" max="16384" width="9" style="9"/>
  </cols>
  <sheetData>
    <row r="1" spans="1:9" ht="21" x14ac:dyDescent="0.2">
      <c r="A1" s="145"/>
      <c r="B1" s="10"/>
      <c r="C1" s="10"/>
      <c r="D1" s="361" t="s">
        <v>247</v>
      </c>
      <c r="E1" s="361"/>
      <c r="F1" s="361"/>
      <c r="G1" s="361"/>
      <c r="H1" s="361"/>
      <c r="I1" s="10"/>
    </row>
    <row r="2" spans="1:9" x14ac:dyDescent="0.2">
      <c r="A2" s="10"/>
      <c r="B2" s="359" t="s">
        <v>492</v>
      </c>
      <c r="C2" s="360"/>
      <c r="D2" s="360"/>
      <c r="E2" s="360"/>
      <c r="F2" s="360"/>
      <c r="G2" s="360"/>
      <c r="H2" s="12"/>
      <c r="I2" s="10"/>
    </row>
    <row r="3" spans="1:9" x14ac:dyDescent="0.2">
      <c r="A3" s="10"/>
      <c r="B3" s="10"/>
      <c r="C3" s="10"/>
      <c r="D3" s="12"/>
      <c r="E3" s="12"/>
      <c r="F3" s="12"/>
      <c r="G3" s="12"/>
      <c r="H3" s="12"/>
      <c r="I3" s="10"/>
    </row>
    <row r="4" spans="1:9" x14ac:dyDescent="0.2">
      <c r="A4" s="362" t="s">
        <v>62</v>
      </c>
      <c r="B4" s="362"/>
      <c r="C4" s="362"/>
      <c r="D4" s="362"/>
      <c r="E4" s="34"/>
      <c r="F4" s="11"/>
      <c r="G4" s="11"/>
      <c r="H4" s="19" t="s">
        <v>20</v>
      </c>
      <c r="I4" s="10"/>
    </row>
    <row r="5" spans="1:9" ht="30" customHeight="1" x14ac:dyDescent="0.2">
      <c r="A5" s="363" t="s">
        <v>21</v>
      </c>
      <c r="B5" s="364"/>
      <c r="C5" s="364"/>
      <c r="D5" s="365"/>
      <c r="E5" s="366" t="s">
        <v>22</v>
      </c>
      <c r="F5" s="365"/>
      <c r="G5" s="17" t="s">
        <v>23</v>
      </c>
      <c r="H5" s="17" t="s">
        <v>24</v>
      </c>
      <c r="I5" s="10"/>
    </row>
    <row r="6" spans="1:9" ht="30" customHeight="1" x14ac:dyDescent="0.2">
      <c r="A6" s="18" t="s">
        <v>25</v>
      </c>
      <c r="B6" s="27">
        <v>7</v>
      </c>
      <c r="C6" s="32" t="s">
        <v>167</v>
      </c>
      <c r="D6" s="24" t="s">
        <v>578</v>
      </c>
      <c r="E6" s="367" t="s">
        <v>579</v>
      </c>
      <c r="F6" s="368"/>
      <c r="G6" s="49">
        <v>1500000</v>
      </c>
      <c r="H6" s="24"/>
      <c r="I6" s="10"/>
    </row>
    <row r="7" spans="1:9" ht="30" customHeight="1" x14ac:dyDescent="0.2">
      <c r="A7" s="18" t="s">
        <v>25</v>
      </c>
      <c r="B7" s="27"/>
      <c r="C7" s="32" t="s">
        <v>167</v>
      </c>
      <c r="D7" s="24"/>
      <c r="E7" s="367"/>
      <c r="F7" s="368"/>
      <c r="G7" s="49"/>
      <c r="H7" s="24"/>
      <c r="I7" s="10"/>
    </row>
    <row r="8" spans="1:9" ht="30" customHeight="1" x14ac:dyDescent="0.2">
      <c r="A8" s="363" t="s">
        <v>26</v>
      </c>
      <c r="B8" s="364"/>
      <c r="C8" s="364"/>
      <c r="D8" s="364"/>
      <c r="E8" s="364"/>
      <c r="F8" s="365"/>
      <c r="G8" s="49">
        <f>SUM(G6:G7)</f>
        <v>1500000</v>
      </c>
      <c r="H8" s="24"/>
      <c r="I8" s="10"/>
    </row>
    <row r="9" spans="1:9" ht="13.5" customHeight="1" x14ac:dyDescent="0.2">
      <c r="A9" s="11"/>
      <c r="B9" s="11"/>
      <c r="C9" s="11"/>
      <c r="D9" s="11"/>
      <c r="E9" s="11"/>
      <c r="F9" s="11"/>
      <c r="G9" s="11"/>
      <c r="H9" s="11"/>
      <c r="I9" s="11"/>
    </row>
    <row r="10" spans="1:9" ht="13.5" customHeight="1" x14ac:dyDescent="0.2">
      <c r="A10" s="11"/>
      <c r="B10" s="11"/>
      <c r="C10" s="11"/>
      <c r="D10" s="11"/>
      <c r="E10" s="11"/>
      <c r="F10" s="11"/>
      <c r="G10" s="11"/>
      <c r="H10" s="11"/>
      <c r="I10" s="11"/>
    </row>
    <row r="11" spans="1:9" ht="13.5" customHeight="1" x14ac:dyDescent="0.2">
      <c r="A11" s="11"/>
      <c r="B11" s="11"/>
      <c r="C11" s="11"/>
      <c r="D11" s="361"/>
      <c r="E11" s="361"/>
      <c r="F11" s="361"/>
      <c r="G11" s="361"/>
      <c r="H11" s="361"/>
      <c r="I11" s="10"/>
    </row>
    <row r="12" spans="1:9" ht="19.5" customHeight="1" x14ac:dyDescent="0.2">
      <c r="A12" s="362" t="s">
        <v>63</v>
      </c>
      <c r="B12" s="362"/>
      <c r="C12" s="362"/>
      <c r="D12" s="362"/>
      <c r="E12" s="11"/>
      <c r="F12" s="11"/>
      <c r="G12" s="11"/>
      <c r="H12" s="19" t="s">
        <v>20</v>
      </c>
      <c r="I12" s="10"/>
    </row>
    <row r="13" spans="1:9" ht="30" customHeight="1" x14ac:dyDescent="0.2">
      <c r="A13" s="363" t="s">
        <v>21</v>
      </c>
      <c r="B13" s="364"/>
      <c r="C13" s="364"/>
      <c r="D13" s="365"/>
      <c r="E13" s="17" t="s">
        <v>27</v>
      </c>
      <c r="F13" s="17" t="s">
        <v>28</v>
      </c>
      <c r="G13" s="17" t="s">
        <v>23</v>
      </c>
      <c r="H13" s="17" t="s">
        <v>24</v>
      </c>
      <c r="I13" s="10"/>
    </row>
    <row r="14" spans="1:9" ht="30" customHeight="1" x14ac:dyDescent="0.2">
      <c r="A14" s="50" t="s">
        <v>25</v>
      </c>
      <c r="B14" s="34">
        <v>1</v>
      </c>
      <c r="C14" s="10" t="s">
        <v>167</v>
      </c>
      <c r="D14" s="20" t="s">
        <v>5</v>
      </c>
      <c r="E14" s="305" t="s">
        <v>494</v>
      </c>
      <c r="F14" s="304" t="s">
        <v>495</v>
      </c>
      <c r="G14" s="36">
        <v>443300</v>
      </c>
      <c r="H14" s="308">
        <v>1</v>
      </c>
      <c r="I14" s="10"/>
    </row>
    <row r="15" spans="1:9" ht="30" customHeight="1" x14ac:dyDescent="0.2">
      <c r="A15" s="22"/>
      <c r="B15" s="11"/>
      <c r="C15" s="11"/>
      <c r="D15" s="20"/>
      <c r="E15" s="305" t="s">
        <v>513</v>
      </c>
      <c r="F15" s="304" t="s">
        <v>497</v>
      </c>
      <c r="G15" s="36">
        <v>44000</v>
      </c>
      <c r="H15" s="308">
        <v>1</v>
      </c>
      <c r="I15" s="10"/>
    </row>
    <row r="16" spans="1:9" ht="30" customHeight="1" x14ac:dyDescent="0.2">
      <c r="A16" s="22"/>
      <c r="B16" s="303"/>
      <c r="C16" s="303"/>
      <c r="D16" s="20"/>
      <c r="E16" s="305" t="s">
        <v>512</v>
      </c>
      <c r="F16" s="306" t="s">
        <v>493</v>
      </c>
      <c r="G16" s="307">
        <v>77000</v>
      </c>
      <c r="H16" s="308">
        <v>1</v>
      </c>
      <c r="I16" s="10"/>
    </row>
    <row r="17" spans="1:9" ht="30" customHeight="1" x14ac:dyDescent="0.2">
      <c r="A17" s="22"/>
      <c r="B17" s="303"/>
      <c r="C17" s="303"/>
      <c r="D17" s="20"/>
      <c r="E17" s="305" t="s">
        <v>512</v>
      </c>
      <c r="F17" s="306" t="s">
        <v>496</v>
      </c>
      <c r="G17" s="307">
        <v>66000</v>
      </c>
      <c r="H17" s="308">
        <v>1</v>
      </c>
      <c r="I17" s="10"/>
    </row>
    <row r="18" spans="1:9" ht="30" customHeight="1" x14ac:dyDescent="0.2">
      <c r="A18" s="22"/>
      <c r="B18" s="303"/>
      <c r="C18" s="303"/>
      <c r="D18" s="20"/>
      <c r="E18" s="305" t="s">
        <v>512</v>
      </c>
      <c r="F18" s="306" t="s">
        <v>498</v>
      </c>
      <c r="G18" s="307">
        <v>88000</v>
      </c>
      <c r="H18" s="308">
        <v>1</v>
      </c>
      <c r="I18" s="10"/>
    </row>
    <row r="19" spans="1:9" ht="30" customHeight="1" x14ac:dyDescent="0.2">
      <c r="A19" s="22"/>
      <c r="B19" s="303"/>
      <c r="C19" s="303"/>
      <c r="D19" s="20"/>
      <c r="E19" s="305" t="s">
        <v>517</v>
      </c>
      <c r="F19" s="322" t="s">
        <v>509</v>
      </c>
      <c r="G19" s="307">
        <v>35200</v>
      </c>
      <c r="H19" s="308">
        <v>5</v>
      </c>
      <c r="I19" s="10"/>
    </row>
    <row r="20" spans="1:9" ht="30" customHeight="1" x14ac:dyDescent="0.2">
      <c r="A20" s="22"/>
      <c r="B20" s="303"/>
      <c r="C20" s="303"/>
      <c r="D20" s="20"/>
      <c r="E20" s="305" t="s">
        <v>518</v>
      </c>
      <c r="F20" s="322" t="s">
        <v>525</v>
      </c>
      <c r="G20" s="307">
        <v>24640</v>
      </c>
      <c r="H20" s="308">
        <v>6</v>
      </c>
      <c r="I20" s="10"/>
    </row>
    <row r="21" spans="1:9" ht="30" customHeight="1" x14ac:dyDescent="0.2">
      <c r="A21" s="22"/>
      <c r="B21" s="303"/>
      <c r="C21" s="303"/>
      <c r="D21" s="20"/>
      <c r="E21" s="305" t="s">
        <v>518</v>
      </c>
      <c r="F21" s="322" t="s">
        <v>526</v>
      </c>
      <c r="G21" s="307">
        <v>5280</v>
      </c>
      <c r="H21" s="308">
        <v>6</v>
      </c>
      <c r="I21" s="10"/>
    </row>
    <row r="22" spans="1:9" ht="30" customHeight="1" x14ac:dyDescent="0.2">
      <c r="A22" s="22"/>
      <c r="B22" s="303"/>
      <c r="C22" s="303"/>
      <c r="D22" s="20"/>
      <c r="E22" s="305" t="s">
        <v>518</v>
      </c>
      <c r="F22" s="322" t="s">
        <v>527</v>
      </c>
      <c r="G22" s="307">
        <v>3520</v>
      </c>
      <c r="H22" s="308">
        <v>6</v>
      </c>
      <c r="I22" s="10"/>
    </row>
    <row r="23" spans="1:9" ht="30" customHeight="1" x14ac:dyDescent="0.2">
      <c r="A23" s="22"/>
      <c r="B23" s="303"/>
      <c r="C23" s="303"/>
      <c r="D23" s="20"/>
      <c r="E23" s="305" t="s">
        <v>518</v>
      </c>
      <c r="F23" s="322" t="s">
        <v>528</v>
      </c>
      <c r="G23" s="307">
        <v>1650</v>
      </c>
      <c r="H23" s="308">
        <v>6</v>
      </c>
      <c r="I23" s="10"/>
    </row>
    <row r="24" spans="1:9" ht="30" customHeight="1" x14ac:dyDescent="0.2">
      <c r="A24" s="22"/>
      <c r="B24" s="303"/>
      <c r="C24" s="303"/>
      <c r="D24" s="20"/>
      <c r="E24" s="305" t="s">
        <v>518</v>
      </c>
      <c r="F24" s="306" t="s">
        <v>529</v>
      </c>
      <c r="G24" s="307">
        <v>7040</v>
      </c>
      <c r="H24" s="308">
        <v>6</v>
      </c>
      <c r="I24" s="10"/>
    </row>
    <row r="25" spans="1:9" ht="30" customHeight="1" x14ac:dyDescent="0.2">
      <c r="A25" s="22"/>
      <c r="B25" s="303"/>
      <c r="C25" s="303"/>
      <c r="D25" s="20"/>
      <c r="E25" s="305" t="s">
        <v>518</v>
      </c>
      <c r="F25" s="322" t="s">
        <v>530</v>
      </c>
      <c r="G25" s="307">
        <v>11264</v>
      </c>
      <c r="H25" s="308">
        <v>6</v>
      </c>
      <c r="I25" s="10"/>
    </row>
    <row r="26" spans="1:9" ht="30" customHeight="1" x14ac:dyDescent="0.2">
      <c r="A26" s="22"/>
      <c r="B26" s="303"/>
      <c r="C26" s="303"/>
      <c r="D26" s="20"/>
      <c r="E26" s="305" t="s">
        <v>518</v>
      </c>
      <c r="F26" s="322" t="s">
        <v>531</v>
      </c>
      <c r="G26" s="307">
        <v>8800</v>
      </c>
      <c r="H26" s="308">
        <v>6</v>
      </c>
      <c r="I26" s="10"/>
    </row>
    <row r="27" spans="1:9" ht="30" customHeight="1" x14ac:dyDescent="0.2">
      <c r="A27" s="22"/>
      <c r="B27" s="303"/>
      <c r="C27" s="303"/>
      <c r="D27" s="20"/>
      <c r="E27" s="305" t="s">
        <v>518</v>
      </c>
      <c r="F27" s="322" t="s">
        <v>532</v>
      </c>
      <c r="G27" s="307">
        <v>1760</v>
      </c>
      <c r="H27" s="308">
        <v>6</v>
      </c>
      <c r="I27" s="10"/>
    </row>
    <row r="28" spans="1:9" ht="30" customHeight="1" x14ac:dyDescent="0.2">
      <c r="A28" s="22"/>
      <c r="B28" s="303"/>
      <c r="C28" s="303"/>
      <c r="D28" s="20"/>
      <c r="E28" s="305" t="s">
        <v>518</v>
      </c>
      <c r="F28" s="322" t="s">
        <v>533</v>
      </c>
      <c r="G28" s="307">
        <v>1210</v>
      </c>
      <c r="H28" s="308">
        <v>6</v>
      </c>
      <c r="I28" s="10"/>
    </row>
    <row r="29" spans="1:9" ht="30" customHeight="1" x14ac:dyDescent="0.2">
      <c r="A29" s="22"/>
      <c r="B29" s="303"/>
      <c r="C29" s="303"/>
      <c r="D29" s="20"/>
      <c r="E29" s="305" t="s">
        <v>518</v>
      </c>
      <c r="F29" s="322" t="s">
        <v>534</v>
      </c>
      <c r="G29" s="307">
        <v>7040</v>
      </c>
      <c r="H29" s="308">
        <v>6</v>
      </c>
      <c r="I29" s="10"/>
    </row>
    <row r="30" spans="1:9" ht="30" customHeight="1" x14ac:dyDescent="0.2">
      <c r="A30" s="22"/>
      <c r="B30" s="303"/>
      <c r="C30" s="303"/>
      <c r="D30" s="20"/>
      <c r="E30" s="305" t="s">
        <v>519</v>
      </c>
      <c r="F30" s="322" t="s">
        <v>535</v>
      </c>
      <c r="G30" s="307">
        <v>8910</v>
      </c>
      <c r="H30" s="308">
        <v>6</v>
      </c>
      <c r="I30" s="10"/>
    </row>
    <row r="31" spans="1:9" ht="30" customHeight="1" x14ac:dyDescent="0.2">
      <c r="A31" s="22"/>
      <c r="B31" s="303"/>
      <c r="C31" s="303"/>
      <c r="D31" s="20"/>
      <c r="E31" s="305" t="s">
        <v>519</v>
      </c>
      <c r="F31" s="322" t="s">
        <v>536</v>
      </c>
      <c r="G31" s="307">
        <v>47520</v>
      </c>
      <c r="H31" s="308">
        <v>6</v>
      </c>
      <c r="I31" s="10"/>
    </row>
    <row r="32" spans="1:9" ht="30" customHeight="1" x14ac:dyDescent="0.2">
      <c r="A32" s="22"/>
      <c r="B32" s="303"/>
      <c r="C32" s="303"/>
      <c r="D32" s="20"/>
      <c r="E32" s="305" t="s">
        <v>520</v>
      </c>
      <c r="F32" s="322" t="s">
        <v>537</v>
      </c>
      <c r="G32" s="307">
        <v>27500</v>
      </c>
      <c r="H32" s="308">
        <v>6</v>
      </c>
      <c r="I32" s="10"/>
    </row>
    <row r="33" spans="1:9" ht="30" customHeight="1" x14ac:dyDescent="0.2">
      <c r="A33" s="22"/>
      <c r="B33" s="303"/>
      <c r="C33" s="303"/>
      <c r="D33" s="20"/>
      <c r="E33" s="305" t="s">
        <v>521</v>
      </c>
      <c r="F33" s="322" t="s">
        <v>514</v>
      </c>
      <c r="G33" s="307">
        <v>31680</v>
      </c>
      <c r="H33" s="308">
        <v>6</v>
      </c>
      <c r="I33" s="10"/>
    </row>
    <row r="34" spans="1:9" ht="30" customHeight="1" x14ac:dyDescent="0.2">
      <c r="A34" s="22"/>
      <c r="B34" s="11"/>
      <c r="C34" s="11"/>
      <c r="D34" s="20"/>
      <c r="E34" s="305" t="s">
        <v>511</v>
      </c>
      <c r="F34" s="306"/>
      <c r="G34" s="307"/>
      <c r="H34" s="56"/>
      <c r="I34" s="10"/>
    </row>
    <row r="35" spans="1:9" ht="30" customHeight="1" x14ac:dyDescent="0.2">
      <c r="A35" s="23"/>
      <c r="B35" s="32"/>
      <c r="C35" s="32"/>
      <c r="D35" s="24"/>
      <c r="E35" s="32"/>
      <c r="F35" s="43" t="s">
        <v>29</v>
      </c>
      <c r="G35" s="51">
        <f>SUM(G14:G34)</f>
        <v>941314</v>
      </c>
      <c r="H35" s="24"/>
      <c r="I35" s="10"/>
    </row>
    <row r="36" spans="1:9" ht="30" customHeight="1" x14ac:dyDescent="0.2">
      <c r="A36" s="50" t="s">
        <v>25</v>
      </c>
      <c r="B36" s="34">
        <v>2</v>
      </c>
      <c r="C36" s="10" t="s">
        <v>167</v>
      </c>
      <c r="D36" s="20" t="s">
        <v>504</v>
      </c>
      <c r="E36" s="305" t="s">
        <v>539</v>
      </c>
      <c r="F36" s="304" t="s">
        <v>505</v>
      </c>
      <c r="G36" s="36">
        <v>29700</v>
      </c>
      <c r="H36" s="308">
        <v>4</v>
      </c>
      <c r="I36" s="10"/>
    </row>
    <row r="37" spans="1:9" ht="30" customHeight="1" x14ac:dyDescent="0.2">
      <c r="A37" s="50"/>
      <c r="B37" s="34"/>
      <c r="C37" s="10"/>
      <c r="D37" s="20"/>
      <c r="E37" s="305" t="s">
        <v>540</v>
      </c>
      <c r="F37" s="304" t="s">
        <v>541</v>
      </c>
      <c r="G37" s="36">
        <v>1600</v>
      </c>
      <c r="H37" s="308">
        <v>7</v>
      </c>
      <c r="I37" s="10"/>
    </row>
    <row r="38" spans="1:9" ht="30" customHeight="1" x14ac:dyDescent="0.2">
      <c r="A38" s="50"/>
      <c r="B38" s="34"/>
      <c r="C38" s="10"/>
      <c r="D38" s="20"/>
      <c r="E38" s="305" t="s">
        <v>540</v>
      </c>
      <c r="F38" s="305" t="s">
        <v>542</v>
      </c>
      <c r="G38" s="36">
        <v>420</v>
      </c>
      <c r="H38" s="308">
        <v>7</v>
      </c>
      <c r="I38" s="10"/>
    </row>
    <row r="39" spans="1:9" ht="30" customHeight="1" x14ac:dyDescent="0.2">
      <c r="A39" s="50"/>
      <c r="B39" s="34"/>
      <c r="C39" s="10"/>
      <c r="D39" s="20"/>
      <c r="E39" s="305" t="s">
        <v>539</v>
      </c>
      <c r="F39" s="305" t="s">
        <v>546</v>
      </c>
      <c r="G39" s="36">
        <v>1800</v>
      </c>
      <c r="H39" s="308">
        <v>7</v>
      </c>
      <c r="I39" s="10"/>
    </row>
    <row r="40" spans="1:9" ht="30" customHeight="1" x14ac:dyDescent="0.2">
      <c r="A40" s="50"/>
      <c r="B40" s="34"/>
      <c r="C40" s="10"/>
      <c r="D40" s="20"/>
      <c r="E40" s="305" t="s">
        <v>539</v>
      </c>
      <c r="F40" s="305" t="s">
        <v>545</v>
      </c>
      <c r="G40" s="36">
        <v>1100</v>
      </c>
      <c r="H40" s="308">
        <v>7</v>
      </c>
      <c r="I40" s="10"/>
    </row>
    <row r="41" spans="1:9" ht="30" customHeight="1" x14ac:dyDescent="0.2">
      <c r="A41" s="50"/>
      <c r="B41" s="34"/>
      <c r="C41" s="10"/>
      <c r="D41" s="20"/>
      <c r="E41" s="305" t="s">
        <v>539</v>
      </c>
      <c r="F41" s="305" t="s">
        <v>543</v>
      </c>
      <c r="G41" s="36">
        <v>715</v>
      </c>
      <c r="H41" s="308">
        <v>7</v>
      </c>
      <c r="I41" s="10"/>
    </row>
    <row r="42" spans="1:9" ht="30" customHeight="1" x14ac:dyDescent="0.2">
      <c r="A42" s="50"/>
      <c r="B42" s="34"/>
      <c r="C42" s="10"/>
      <c r="D42" s="20"/>
      <c r="E42" s="305" t="s">
        <v>539</v>
      </c>
      <c r="F42" s="305" t="s">
        <v>544</v>
      </c>
      <c r="G42" s="36">
        <v>2200</v>
      </c>
      <c r="H42" s="308">
        <v>7</v>
      </c>
      <c r="I42" s="10"/>
    </row>
    <row r="43" spans="1:9" ht="30" customHeight="1" x14ac:dyDescent="0.2">
      <c r="A43" s="50"/>
      <c r="B43" s="34"/>
      <c r="C43" s="10"/>
      <c r="D43" s="20"/>
      <c r="E43" s="305" t="s">
        <v>539</v>
      </c>
      <c r="F43" s="305" t="s">
        <v>548</v>
      </c>
      <c r="G43" s="36">
        <v>2200</v>
      </c>
      <c r="H43" s="308">
        <v>7</v>
      </c>
      <c r="I43" s="10"/>
    </row>
    <row r="44" spans="1:9" ht="30" customHeight="1" x14ac:dyDescent="0.2">
      <c r="A44" s="50"/>
      <c r="B44" s="34"/>
      <c r="C44" s="10"/>
      <c r="D44" s="20"/>
      <c r="E44" s="305" t="s">
        <v>539</v>
      </c>
      <c r="F44" s="304" t="s">
        <v>547</v>
      </c>
      <c r="G44" s="36">
        <v>2200</v>
      </c>
      <c r="H44" s="308">
        <v>7</v>
      </c>
      <c r="I44" s="10"/>
    </row>
    <row r="45" spans="1:9" ht="30" customHeight="1" x14ac:dyDescent="0.2">
      <c r="A45" s="50"/>
      <c r="B45" s="34"/>
      <c r="C45" s="10"/>
      <c r="D45" s="20"/>
      <c r="E45" s="305" t="s">
        <v>539</v>
      </c>
      <c r="F45" s="305" t="s">
        <v>549</v>
      </c>
      <c r="G45" s="36">
        <v>3960</v>
      </c>
      <c r="H45" s="308">
        <v>7</v>
      </c>
      <c r="I45" s="10"/>
    </row>
    <row r="46" spans="1:9" ht="30" customHeight="1" x14ac:dyDescent="0.2">
      <c r="A46" s="50"/>
      <c r="B46" s="34"/>
      <c r="C46" s="10"/>
      <c r="D46" s="20"/>
      <c r="E46" s="305" t="s">
        <v>539</v>
      </c>
      <c r="F46" s="304" t="s">
        <v>550</v>
      </c>
      <c r="G46" s="36">
        <v>380</v>
      </c>
      <c r="H46" s="308">
        <v>7</v>
      </c>
      <c r="I46" s="10"/>
    </row>
    <row r="47" spans="1:9" ht="30" customHeight="1" x14ac:dyDescent="0.2">
      <c r="A47" s="50"/>
      <c r="B47" s="34"/>
      <c r="C47" s="10"/>
      <c r="D47" s="20"/>
      <c r="E47" s="305" t="s">
        <v>552</v>
      </c>
      <c r="F47" s="304" t="s">
        <v>551</v>
      </c>
      <c r="G47" s="36">
        <v>660</v>
      </c>
      <c r="H47" s="308">
        <v>7</v>
      </c>
      <c r="I47" s="10"/>
    </row>
    <row r="48" spans="1:9" ht="30" customHeight="1" x14ac:dyDescent="0.2">
      <c r="A48" s="50"/>
      <c r="B48" s="34"/>
      <c r="C48" s="10"/>
      <c r="D48" s="20"/>
      <c r="E48" s="305" t="s">
        <v>539</v>
      </c>
      <c r="F48" s="304" t="s">
        <v>553</v>
      </c>
      <c r="G48" s="36">
        <v>3300</v>
      </c>
      <c r="H48" s="308">
        <v>7</v>
      </c>
      <c r="I48" s="10"/>
    </row>
    <row r="49" spans="1:9" ht="30" customHeight="1" x14ac:dyDescent="0.2">
      <c r="A49" s="50"/>
      <c r="B49" s="34"/>
      <c r="C49" s="10"/>
      <c r="D49" s="20"/>
      <c r="E49" s="305" t="s">
        <v>539</v>
      </c>
      <c r="F49" s="304" t="s">
        <v>554</v>
      </c>
      <c r="G49" s="36">
        <v>1320</v>
      </c>
      <c r="H49" s="308">
        <v>7</v>
      </c>
      <c r="I49" s="10"/>
    </row>
    <row r="50" spans="1:9" ht="30" customHeight="1" x14ac:dyDescent="0.2">
      <c r="A50" s="50"/>
      <c r="B50" s="34"/>
      <c r="C50" s="10"/>
      <c r="D50" s="20"/>
      <c r="E50" s="305" t="s">
        <v>539</v>
      </c>
      <c r="F50" s="304" t="s">
        <v>555</v>
      </c>
      <c r="G50" s="36">
        <v>2860</v>
      </c>
      <c r="H50" s="308">
        <v>7</v>
      </c>
      <c r="I50" s="10"/>
    </row>
    <row r="51" spans="1:9" ht="30" customHeight="1" x14ac:dyDescent="0.2">
      <c r="A51" s="50"/>
      <c r="B51" s="34"/>
      <c r="C51" s="10"/>
      <c r="D51" s="20"/>
      <c r="E51" s="305" t="s">
        <v>539</v>
      </c>
      <c r="F51" s="305" t="s">
        <v>556</v>
      </c>
      <c r="G51" s="36">
        <v>6490</v>
      </c>
      <c r="H51" s="308">
        <v>7</v>
      </c>
      <c r="I51" s="10"/>
    </row>
    <row r="52" spans="1:9" ht="30" customHeight="1" x14ac:dyDescent="0.2">
      <c r="A52" s="50"/>
      <c r="B52" s="34"/>
      <c r="C52" s="10"/>
      <c r="D52" s="20"/>
      <c r="E52" s="305" t="s">
        <v>539</v>
      </c>
      <c r="F52" s="305" t="s">
        <v>557</v>
      </c>
      <c r="G52" s="36">
        <v>4950</v>
      </c>
      <c r="H52" s="308">
        <v>7</v>
      </c>
      <c r="I52" s="10"/>
    </row>
    <row r="53" spans="1:9" ht="30" customHeight="1" x14ac:dyDescent="0.2">
      <c r="A53" s="50"/>
      <c r="B53" s="34"/>
      <c r="C53" s="10"/>
      <c r="D53" s="20"/>
      <c r="E53" s="305" t="s">
        <v>539</v>
      </c>
      <c r="F53" s="305" t="s">
        <v>558</v>
      </c>
      <c r="G53" s="36">
        <v>5819</v>
      </c>
      <c r="H53" s="308">
        <v>7</v>
      </c>
      <c r="I53" s="10"/>
    </row>
    <row r="54" spans="1:9" ht="30" customHeight="1" x14ac:dyDescent="0.2">
      <c r="A54" s="50"/>
      <c r="B54" s="34"/>
      <c r="C54" s="10"/>
      <c r="D54" s="20"/>
      <c r="E54" s="305" t="s">
        <v>539</v>
      </c>
      <c r="F54" s="304" t="s">
        <v>559</v>
      </c>
      <c r="G54" s="36">
        <v>2508</v>
      </c>
      <c r="H54" s="308">
        <v>7</v>
      </c>
      <c r="I54" s="10"/>
    </row>
    <row r="55" spans="1:9" ht="30" customHeight="1" x14ac:dyDescent="0.2">
      <c r="A55" s="50"/>
      <c r="B55" s="34"/>
      <c r="C55" s="10"/>
      <c r="D55" s="20"/>
      <c r="E55" s="305" t="s">
        <v>539</v>
      </c>
      <c r="F55" s="305" t="s">
        <v>560</v>
      </c>
      <c r="G55" s="36">
        <v>5940</v>
      </c>
      <c r="H55" s="308">
        <v>7</v>
      </c>
      <c r="I55" s="10"/>
    </row>
    <row r="56" spans="1:9" ht="30" customHeight="1" x14ac:dyDescent="0.2">
      <c r="A56" s="22"/>
      <c r="B56" s="11"/>
      <c r="C56" s="11"/>
      <c r="D56" s="20"/>
      <c r="E56" s="305" t="s">
        <v>539</v>
      </c>
      <c r="F56" s="304" t="s">
        <v>565</v>
      </c>
      <c r="G56" s="36">
        <v>850</v>
      </c>
      <c r="H56" s="308">
        <v>7</v>
      </c>
      <c r="I56" s="10"/>
    </row>
    <row r="57" spans="1:9" ht="30" customHeight="1" x14ac:dyDescent="0.2">
      <c r="A57" s="22"/>
      <c r="B57" s="303"/>
      <c r="C57" s="303"/>
      <c r="D57" s="20"/>
      <c r="E57" s="305" t="s">
        <v>580</v>
      </c>
      <c r="F57" s="305" t="s">
        <v>581</v>
      </c>
      <c r="G57" s="36">
        <v>23115</v>
      </c>
      <c r="H57" s="308">
        <v>9</v>
      </c>
      <c r="I57" s="10"/>
    </row>
    <row r="58" spans="1:9" ht="30" customHeight="1" x14ac:dyDescent="0.2">
      <c r="A58" s="22"/>
      <c r="B58" s="303"/>
      <c r="C58" s="303"/>
      <c r="D58" s="20"/>
      <c r="E58" s="305" t="s">
        <v>586</v>
      </c>
      <c r="F58" s="305" t="s">
        <v>587</v>
      </c>
      <c r="G58" s="36">
        <v>50000</v>
      </c>
      <c r="H58" s="308">
        <v>11</v>
      </c>
      <c r="I58" s="10"/>
    </row>
    <row r="59" spans="1:9" ht="30" customHeight="1" x14ac:dyDescent="0.2">
      <c r="A59" s="22"/>
      <c r="B59" s="11"/>
      <c r="C59" s="11"/>
      <c r="D59" s="20"/>
      <c r="E59" s="304"/>
      <c r="F59" s="304"/>
      <c r="G59" s="36"/>
      <c r="H59" s="56"/>
      <c r="I59" s="10"/>
    </row>
    <row r="60" spans="1:9" ht="30" customHeight="1" x14ac:dyDescent="0.2">
      <c r="A60" s="23"/>
      <c r="B60" s="32"/>
      <c r="C60" s="32"/>
      <c r="D60" s="24"/>
      <c r="E60" s="32"/>
      <c r="F60" s="24" t="s">
        <v>30</v>
      </c>
      <c r="G60" s="36">
        <f>SUM(G36:G59)</f>
        <v>154087</v>
      </c>
      <c r="H60" s="24"/>
      <c r="I60" s="10"/>
    </row>
    <row r="61" spans="1:9" ht="30" customHeight="1" x14ac:dyDescent="0.2">
      <c r="A61" s="50" t="s">
        <v>25</v>
      </c>
      <c r="B61" s="34"/>
      <c r="C61" s="10" t="s">
        <v>167</v>
      </c>
      <c r="D61" s="20"/>
      <c r="E61" s="304"/>
      <c r="F61" s="304"/>
      <c r="G61" s="36"/>
      <c r="H61" s="56"/>
      <c r="I61" s="10"/>
    </row>
    <row r="62" spans="1:9" ht="30" customHeight="1" x14ac:dyDescent="0.2">
      <c r="A62" s="50"/>
      <c r="B62" s="34"/>
      <c r="C62" s="10"/>
      <c r="D62" s="20"/>
      <c r="E62" s="304"/>
      <c r="F62" s="304"/>
      <c r="G62" s="36"/>
      <c r="H62" s="56"/>
      <c r="I62" s="10"/>
    </row>
    <row r="63" spans="1:9" ht="30" customHeight="1" x14ac:dyDescent="0.2">
      <c r="A63" s="50"/>
      <c r="B63" s="34"/>
      <c r="C63" s="10"/>
      <c r="D63" s="20"/>
      <c r="E63" s="306"/>
      <c r="F63" s="306"/>
      <c r="G63" s="36"/>
      <c r="H63" s="56"/>
      <c r="I63" s="10"/>
    </row>
    <row r="64" spans="1:9" ht="30" customHeight="1" x14ac:dyDescent="0.2">
      <c r="A64" s="23"/>
      <c r="B64" s="32"/>
      <c r="C64" s="32"/>
      <c r="D64" s="24"/>
      <c r="E64" s="32"/>
      <c r="F64" s="24" t="s">
        <v>30</v>
      </c>
      <c r="G64" s="36">
        <f>SUM(G61:G63)</f>
        <v>0</v>
      </c>
      <c r="H64" s="24"/>
      <c r="I64" s="10"/>
    </row>
    <row r="65" spans="1:9" ht="30" customHeight="1" x14ac:dyDescent="0.2">
      <c r="A65" s="50" t="s">
        <v>25</v>
      </c>
      <c r="B65" s="34">
        <v>11</v>
      </c>
      <c r="C65" s="10" t="s">
        <v>167</v>
      </c>
      <c r="D65" s="20" t="s">
        <v>14</v>
      </c>
      <c r="E65" s="304" t="s">
        <v>503</v>
      </c>
      <c r="F65" s="304" t="s">
        <v>502</v>
      </c>
      <c r="G65" s="36">
        <v>48600</v>
      </c>
      <c r="H65" s="308">
        <v>3</v>
      </c>
      <c r="I65" s="10"/>
    </row>
    <row r="66" spans="1:9" ht="30" customHeight="1" x14ac:dyDescent="0.2">
      <c r="A66" s="23"/>
      <c r="B66" s="32"/>
      <c r="C66" s="32"/>
      <c r="D66" s="24"/>
      <c r="E66" s="32"/>
      <c r="F66" s="24" t="s">
        <v>30</v>
      </c>
      <c r="G66" s="36">
        <f>SUM(G65:G65)</f>
        <v>48600</v>
      </c>
      <c r="H66" s="24"/>
      <c r="I66" s="10"/>
    </row>
    <row r="67" spans="1:9" ht="30" customHeight="1" x14ac:dyDescent="0.2">
      <c r="A67" s="318" t="s">
        <v>25</v>
      </c>
      <c r="B67" s="319">
        <v>13</v>
      </c>
      <c r="C67" s="320" t="s">
        <v>167</v>
      </c>
      <c r="D67" s="321" t="s">
        <v>16</v>
      </c>
      <c r="E67" s="304" t="s">
        <v>500</v>
      </c>
      <c r="F67" s="304" t="s">
        <v>501</v>
      </c>
      <c r="G67" s="36">
        <v>880</v>
      </c>
      <c r="H67" s="308">
        <v>2</v>
      </c>
      <c r="I67" s="10"/>
    </row>
    <row r="68" spans="1:9" ht="30" customHeight="1" x14ac:dyDescent="0.2">
      <c r="A68" s="22"/>
      <c r="B68" s="11"/>
      <c r="C68" s="11"/>
      <c r="D68" s="20"/>
      <c r="E68" s="304" t="s">
        <v>500</v>
      </c>
      <c r="F68" s="304" t="s">
        <v>538</v>
      </c>
      <c r="G68" s="36">
        <v>660</v>
      </c>
      <c r="H68" s="308">
        <v>8</v>
      </c>
      <c r="I68" s="10"/>
    </row>
    <row r="69" spans="1:9" ht="30" customHeight="1" x14ac:dyDescent="0.2">
      <c r="A69" s="22"/>
      <c r="B69" s="303"/>
      <c r="C69" s="303"/>
      <c r="D69" s="20"/>
      <c r="E69" s="304" t="s">
        <v>583</v>
      </c>
      <c r="F69" s="304" t="s">
        <v>585</v>
      </c>
      <c r="G69" s="36">
        <v>300</v>
      </c>
      <c r="H69" s="308">
        <v>10</v>
      </c>
      <c r="I69" s="10"/>
    </row>
    <row r="70" spans="1:9" ht="30" customHeight="1" x14ac:dyDescent="0.2">
      <c r="A70" s="22"/>
      <c r="B70" s="11"/>
      <c r="C70" s="11"/>
      <c r="D70" s="20"/>
      <c r="E70" s="304"/>
      <c r="F70" s="304"/>
      <c r="G70" s="36"/>
      <c r="H70" s="56"/>
      <c r="I70" s="10"/>
    </row>
    <row r="71" spans="1:9" ht="30" customHeight="1" x14ac:dyDescent="0.2">
      <c r="A71" s="23"/>
      <c r="B71" s="32"/>
      <c r="C71" s="32"/>
      <c r="D71" s="24"/>
      <c r="E71" s="32"/>
      <c r="F71" s="24" t="s">
        <v>29</v>
      </c>
      <c r="G71" s="36">
        <f>SUM(G67:G70)</f>
        <v>1840</v>
      </c>
      <c r="H71" s="24"/>
      <c r="I71" s="10"/>
    </row>
    <row r="72" spans="1:9" ht="30" customHeight="1" x14ac:dyDescent="0.2">
      <c r="A72" s="50" t="s">
        <v>25</v>
      </c>
      <c r="B72" s="34">
        <v>14</v>
      </c>
      <c r="C72" s="10" t="s">
        <v>167</v>
      </c>
      <c r="D72" s="20" t="s">
        <v>17</v>
      </c>
      <c r="E72" s="304" t="s">
        <v>17</v>
      </c>
      <c r="F72" s="304" t="s">
        <v>590</v>
      </c>
      <c r="G72" s="36">
        <v>354159</v>
      </c>
      <c r="H72" s="56"/>
      <c r="I72" s="10"/>
    </row>
    <row r="73" spans="1:9" ht="30" customHeight="1" x14ac:dyDescent="0.2">
      <c r="A73" s="23"/>
      <c r="B73" s="32"/>
      <c r="C73" s="32"/>
      <c r="D73" s="24"/>
      <c r="E73" s="32"/>
      <c r="F73" s="24" t="s">
        <v>29</v>
      </c>
      <c r="G73" s="36">
        <f>SUM(G72:G72)</f>
        <v>354159</v>
      </c>
      <c r="H73" s="24"/>
      <c r="I73" s="10"/>
    </row>
    <row r="74" spans="1:9" ht="30" customHeight="1" x14ac:dyDescent="0.2">
      <c r="A74" s="23"/>
      <c r="B74" s="32"/>
      <c r="C74" s="32"/>
      <c r="D74" s="32"/>
      <c r="E74" s="32"/>
      <c r="F74" s="24" t="s">
        <v>31</v>
      </c>
      <c r="G74" s="36">
        <f>SUM(G73,G71,G60,G35,G64,G66)</f>
        <v>1500000</v>
      </c>
      <c r="H74" s="24"/>
      <c r="I74" s="10"/>
    </row>
    <row r="75" spans="1:9" ht="19.5" customHeight="1" x14ac:dyDescent="0.2">
      <c r="A75" s="11"/>
      <c r="B75" s="11"/>
      <c r="C75" s="11"/>
      <c r="D75" s="11"/>
      <c r="E75" s="11"/>
      <c r="F75" s="11"/>
      <c r="G75" s="11"/>
      <c r="H75" s="11"/>
      <c r="I75" s="11"/>
    </row>
    <row r="76" spans="1:9" ht="19.5" customHeight="1" x14ac:dyDescent="0.2">
      <c r="A76" s="11"/>
      <c r="B76" s="11"/>
      <c r="C76" s="11"/>
      <c r="D76" s="11"/>
      <c r="E76" s="11"/>
      <c r="F76" s="11"/>
      <c r="G76" s="11"/>
      <c r="H76" s="11"/>
      <c r="I76" s="11"/>
    </row>
    <row r="77" spans="1:9" ht="19.5" customHeight="1" x14ac:dyDescent="0.2">
      <c r="A77" s="11"/>
      <c r="B77" s="11"/>
      <c r="C77" s="11"/>
      <c r="D77" s="11"/>
      <c r="E77" s="11"/>
      <c r="F77" s="11"/>
      <c r="G77" s="11"/>
      <c r="H77" s="11"/>
      <c r="I77" s="11"/>
    </row>
    <row r="78" spans="1:9" ht="19.5" customHeight="1" x14ac:dyDescent="0.2">
      <c r="A78" s="11"/>
      <c r="B78" s="11"/>
      <c r="C78" s="11"/>
      <c r="D78" s="11"/>
      <c r="E78" s="11"/>
      <c r="F78" s="11"/>
      <c r="G78" s="11"/>
      <c r="H78" s="11"/>
      <c r="I78" s="11"/>
    </row>
    <row r="79" spans="1:9" ht="19.5" customHeight="1" x14ac:dyDescent="0.2">
      <c r="A79" s="11"/>
      <c r="B79" s="11"/>
      <c r="C79" s="11"/>
      <c r="D79" s="11"/>
      <c r="E79" s="11"/>
      <c r="F79" s="11"/>
      <c r="G79" s="11"/>
      <c r="H79" s="11"/>
      <c r="I79" s="11"/>
    </row>
    <row r="80" spans="1:9" ht="19.5" customHeight="1" x14ac:dyDescent="0.2">
      <c r="A80" s="11"/>
      <c r="B80" s="11"/>
      <c r="C80" s="11"/>
      <c r="D80" s="11"/>
      <c r="E80" s="11"/>
      <c r="F80" s="11"/>
      <c r="G80" s="11"/>
      <c r="H80" s="11"/>
      <c r="I80" s="11"/>
    </row>
    <row r="81" spans="1:9" ht="19.5" customHeight="1" x14ac:dyDescent="0.2">
      <c r="A81" s="11"/>
      <c r="B81" s="11"/>
      <c r="C81" s="11"/>
      <c r="D81" s="11"/>
      <c r="E81" s="11"/>
      <c r="F81" s="11"/>
      <c r="G81" s="11"/>
      <c r="H81" s="11"/>
      <c r="I81" s="11"/>
    </row>
  </sheetData>
  <mergeCells count="11">
    <mergeCell ref="A13:D13"/>
    <mergeCell ref="E6:F6"/>
    <mergeCell ref="E7:F7"/>
    <mergeCell ref="A8:F8"/>
    <mergeCell ref="D11:H11"/>
    <mergeCell ref="A12:D12"/>
    <mergeCell ref="B2:G2"/>
    <mergeCell ref="D1:H1"/>
    <mergeCell ref="A4:D4"/>
    <mergeCell ref="A5:D5"/>
    <mergeCell ref="E5:F5"/>
  </mergeCells>
  <phoneticPr fontId="2"/>
  <hyperlinks>
    <hyperlink ref="H14:H18" r:id="rId1" display="../siryoh/mitumori/1_event21_mitumori.pdf" xr:uid="{7D9C7AD5-D15F-4E14-823D-752737514A2F}"/>
    <hyperlink ref="H67" r:id="rId2" display="..\siryoh\mitumori\2_daisin_madoguti_mitimori.pdf" xr:uid="{F7A1C6CB-3807-4173-9DBE-F3EBCD77F7D7}"/>
    <hyperlink ref="H65" r:id="rId3" display="..\siryoh\mitumori\3_syougaihoken_mitumori.pdf" xr:uid="{F8F7B665-CB3C-4BAD-AE1D-E762BE794342}"/>
    <hyperlink ref="H36" r:id="rId4" display="..\siryoh\mitumori\4_kubosyoten_mitumori.pdf" xr:uid="{DA2E8ACB-4264-4AB0-AD93-70B4E27794F8}"/>
    <hyperlink ref="H19" r:id="rId5" display="..\siryoh\mitumori\5_sensyukeibi_mitumori.pdf" xr:uid="{D65419AE-DE3E-45EE-8642-5B8DA5EA4BA0}"/>
    <hyperlink ref="H20:H33" r:id="rId6" display="..\siryoh\mitumori\6_daikitirentoru_mitumori.pdf" xr:uid="{185A56D5-8DCC-48BD-BB9B-3046C56AEEC1}"/>
    <hyperlink ref="H68" r:id="rId7" display="..\siryoh\mitumori\8_daisin_atm_mitimori.pdf" xr:uid="{667B408B-EEEB-4557-98AC-7CFCCBBF6170}"/>
    <hyperlink ref="H37:H55" r:id="rId8" display="..\siryoh\mitumori\7_marusei_mitumori.pdf" xr:uid="{14FCC524-E565-4054-9BE2-8AAE26EA49A0}"/>
    <hyperlink ref="H56" r:id="rId9" display="..\siryoh\mitumori\7_marusei_mitumori.pdf" xr:uid="{48AB17D8-2F53-4312-A1C2-13B269DF2D02}"/>
    <hyperlink ref="H57" r:id="rId10" display="..\siryoh\mitumori\9_ticketmitsumori.pdf" xr:uid="{71D1CB37-32C3-4CBD-B56E-062AC78BB585}"/>
    <hyperlink ref="H69" r:id="rId11" display="..\siryoh\mitumori\10_ticketmitsumori.pdf" xr:uid="{4FE6FF61-3B6C-4F01-8A17-E673CEEC0FA1}"/>
    <hyperlink ref="H58" r:id="rId12" display="..\siryoh\mitumori\11_zenno_mitumori.pdf" xr:uid="{D7BA98E7-562E-486F-BA22-4F427788B46F}"/>
  </hyperlinks>
  <printOptions horizontalCentered="1"/>
  <pageMargins left="0.78740157480314965" right="0.78740157480314965" top="0.98425196850393704" bottom="0.55118110236220474" header="0.51181102362204722" footer="0.51181102362204722"/>
  <pageSetup paperSize="9" scale="37" orientation="portrait" r:id="rId1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tabSelected="1" view="pageBreakPreview" topLeftCell="A6" zoomScaleNormal="100" zoomScaleSheetLayoutView="100" workbookViewId="0">
      <selection activeCell="E15" sqref="E15"/>
    </sheetView>
  </sheetViews>
  <sheetFormatPr defaultColWidth="9" defaultRowHeight="13.2" x14ac:dyDescent="0.2"/>
  <cols>
    <col min="1" max="1" width="5.6640625" style="134" customWidth="1"/>
    <col min="2" max="2" width="27.6640625" style="134" bestFit="1" customWidth="1"/>
    <col min="3" max="3" width="20.6640625" style="134" customWidth="1"/>
    <col min="4" max="4" width="14.6640625" style="134" customWidth="1"/>
    <col min="5" max="5" width="10.6640625" style="134" customWidth="1"/>
    <col min="6" max="6" width="6.44140625" style="134" customWidth="1"/>
    <col min="7" max="7" width="22.6640625" style="134" customWidth="1"/>
    <col min="8" max="8" width="13.77734375" style="134" customWidth="1"/>
    <col min="9" max="16384" width="9" style="134"/>
  </cols>
  <sheetData>
    <row r="1" spans="1:8" ht="21" x14ac:dyDescent="0.25">
      <c r="A1" s="174"/>
      <c r="B1" s="175"/>
      <c r="C1" s="175"/>
      <c r="D1" s="175"/>
      <c r="E1" s="175"/>
      <c r="F1" s="175"/>
      <c r="G1" s="175"/>
      <c r="H1" s="175" t="s">
        <v>429</v>
      </c>
    </row>
    <row r="2" spans="1:8" ht="16.2" x14ac:dyDescent="0.2">
      <c r="A2" s="369" t="s">
        <v>368</v>
      </c>
      <c r="B2" s="369"/>
      <c r="C2" s="369"/>
      <c r="D2" s="369"/>
      <c r="E2" s="369"/>
      <c r="F2" s="369"/>
      <c r="G2" s="369"/>
      <c r="H2" s="369"/>
    </row>
    <row r="3" spans="1:8" s="193" customFormat="1" x14ac:dyDescent="0.2">
      <c r="A3" s="370" t="s">
        <v>491</v>
      </c>
      <c r="B3" s="370"/>
      <c r="C3" s="370"/>
      <c r="D3" s="370"/>
      <c r="E3" s="370"/>
      <c r="F3" s="370"/>
      <c r="G3" s="370"/>
      <c r="H3" s="370"/>
    </row>
    <row r="4" spans="1:8" x14ac:dyDescent="0.2">
      <c r="A4" s="176"/>
      <c r="B4" s="176"/>
      <c r="C4" s="176"/>
      <c r="D4" s="176"/>
      <c r="E4" s="176"/>
      <c r="F4" s="176"/>
      <c r="G4" s="176"/>
      <c r="H4" s="176"/>
    </row>
    <row r="5" spans="1:8" x14ac:dyDescent="0.2">
      <c r="A5" s="373" t="s">
        <v>402</v>
      </c>
      <c r="B5" s="374"/>
      <c r="C5" s="374"/>
      <c r="D5" s="374"/>
      <c r="E5" s="375"/>
      <c r="F5" s="376" t="s">
        <v>32</v>
      </c>
      <c r="G5" s="374"/>
      <c r="H5" s="377"/>
    </row>
    <row r="6" spans="1:8" ht="19.8" thickBot="1" x14ac:dyDescent="0.25">
      <c r="A6" s="172" t="s">
        <v>401</v>
      </c>
      <c r="B6" s="52" t="s">
        <v>34</v>
      </c>
      <c r="C6" s="52" t="s">
        <v>126</v>
      </c>
      <c r="D6" s="52" t="s">
        <v>35</v>
      </c>
      <c r="E6" s="53" t="s">
        <v>331</v>
      </c>
      <c r="F6" s="54" t="s">
        <v>33</v>
      </c>
      <c r="G6" s="52" t="s">
        <v>34</v>
      </c>
      <c r="H6" s="52" t="s">
        <v>127</v>
      </c>
    </row>
    <row r="7" spans="1:8" ht="20.100000000000001" customHeight="1" thickTop="1" x14ac:dyDescent="0.2">
      <c r="A7" s="314">
        <v>1</v>
      </c>
      <c r="B7" s="309" t="s">
        <v>490</v>
      </c>
      <c r="C7" s="310" t="s">
        <v>523</v>
      </c>
      <c r="D7" s="188">
        <v>718300</v>
      </c>
      <c r="E7" s="312">
        <v>44530</v>
      </c>
      <c r="F7" s="55"/>
      <c r="G7" s="177"/>
      <c r="H7" s="178"/>
    </row>
    <row r="8" spans="1:8" ht="20.100000000000001" customHeight="1" x14ac:dyDescent="0.2">
      <c r="A8" s="314">
        <v>3</v>
      </c>
      <c r="B8" s="309" t="s">
        <v>506</v>
      </c>
      <c r="C8" s="310" t="s">
        <v>507</v>
      </c>
      <c r="D8" s="188">
        <v>48600</v>
      </c>
      <c r="E8" s="312"/>
      <c r="F8" s="179"/>
      <c r="G8" s="177"/>
      <c r="H8" s="178"/>
    </row>
    <row r="9" spans="1:8" ht="20.100000000000001" customHeight="1" x14ac:dyDescent="0.2">
      <c r="A9" s="314">
        <v>4</v>
      </c>
      <c r="B9" s="309" t="s">
        <v>508</v>
      </c>
      <c r="C9" s="310" t="s">
        <v>564</v>
      </c>
      <c r="D9" s="188">
        <v>29700</v>
      </c>
      <c r="E9" s="312">
        <v>44561</v>
      </c>
      <c r="F9" s="179"/>
      <c r="G9" s="177"/>
      <c r="H9" s="178"/>
    </row>
    <row r="10" spans="1:8" ht="20.100000000000001" customHeight="1" x14ac:dyDescent="0.2">
      <c r="A10" s="314">
        <v>5</v>
      </c>
      <c r="B10" s="309" t="s">
        <v>510</v>
      </c>
      <c r="C10" s="310" t="s">
        <v>515</v>
      </c>
      <c r="D10" s="188">
        <v>35200</v>
      </c>
      <c r="E10" s="313"/>
      <c r="F10" s="179"/>
      <c r="G10" s="177"/>
      <c r="H10" s="178"/>
    </row>
    <row r="11" spans="1:8" ht="20.100000000000001" customHeight="1" x14ac:dyDescent="0.2">
      <c r="A11" s="314">
        <v>6</v>
      </c>
      <c r="B11" s="309" t="s">
        <v>516</v>
      </c>
      <c r="C11" s="310" t="s">
        <v>524</v>
      </c>
      <c r="D11" s="188">
        <v>187814</v>
      </c>
      <c r="E11" s="312">
        <v>44561</v>
      </c>
      <c r="F11" s="179"/>
      <c r="G11" s="177"/>
      <c r="H11" s="178"/>
    </row>
    <row r="12" spans="1:8" ht="20.100000000000001" customHeight="1" x14ac:dyDescent="0.2">
      <c r="A12" s="314">
        <v>7</v>
      </c>
      <c r="B12" s="309" t="s">
        <v>522</v>
      </c>
      <c r="C12" s="310" t="s">
        <v>564</v>
      </c>
      <c r="D12" s="188">
        <v>51272</v>
      </c>
      <c r="E12" s="312">
        <v>44561</v>
      </c>
      <c r="F12" s="179"/>
      <c r="G12" s="177"/>
      <c r="H12" s="178"/>
    </row>
    <row r="13" spans="1:8" ht="20.100000000000001" customHeight="1" x14ac:dyDescent="0.2">
      <c r="A13" s="314">
        <v>9</v>
      </c>
      <c r="B13" s="309" t="s">
        <v>582</v>
      </c>
      <c r="C13" s="310" t="s">
        <v>584</v>
      </c>
      <c r="D13" s="188">
        <v>23155</v>
      </c>
      <c r="E13" s="313"/>
      <c r="F13" s="179"/>
      <c r="G13" s="177"/>
      <c r="H13" s="178"/>
    </row>
    <row r="14" spans="1:8" ht="20.100000000000001" customHeight="1" x14ac:dyDescent="0.2">
      <c r="A14" s="179">
        <v>11</v>
      </c>
      <c r="B14" s="309" t="s">
        <v>588</v>
      </c>
      <c r="C14" s="310" t="s">
        <v>564</v>
      </c>
      <c r="D14" s="188">
        <v>50000</v>
      </c>
      <c r="E14" s="312">
        <v>44561</v>
      </c>
      <c r="F14" s="179"/>
      <c r="G14" s="177"/>
      <c r="H14" s="178"/>
    </row>
    <row r="15" spans="1:8" ht="20.100000000000001" customHeight="1" x14ac:dyDescent="0.2">
      <c r="A15" s="179"/>
      <c r="B15" s="309"/>
      <c r="C15" s="309"/>
      <c r="D15" s="188"/>
      <c r="E15" s="313"/>
      <c r="F15" s="179"/>
      <c r="G15" s="177"/>
      <c r="H15" s="178"/>
    </row>
    <row r="16" spans="1:8" ht="20.100000000000001" customHeight="1" x14ac:dyDescent="0.2">
      <c r="A16" s="179"/>
      <c r="B16" s="309"/>
      <c r="C16" s="309"/>
      <c r="D16" s="188"/>
      <c r="E16" s="313"/>
      <c r="F16" s="179"/>
      <c r="G16" s="177"/>
      <c r="H16" s="178"/>
    </row>
    <row r="17" spans="1:8" ht="20.100000000000001" customHeight="1" x14ac:dyDescent="0.2">
      <c r="A17" s="179"/>
      <c r="B17" s="309"/>
      <c r="C17" s="309"/>
      <c r="D17" s="188"/>
      <c r="E17" s="313"/>
      <c r="F17" s="179"/>
      <c r="G17" s="177"/>
      <c r="H17" s="178"/>
    </row>
    <row r="18" spans="1:8" ht="20.100000000000001" customHeight="1" x14ac:dyDescent="0.2">
      <c r="A18" s="179"/>
      <c r="B18" s="309"/>
      <c r="C18" s="309"/>
      <c r="D18" s="188"/>
      <c r="E18" s="313"/>
      <c r="F18" s="179"/>
      <c r="G18" s="177"/>
      <c r="H18" s="178"/>
    </row>
    <row r="19" spans="1:8" ht="20.100000000000001" customHeight="1" x14ac:dyDescent="0.2">
      <c r="A19" s="179"/>
      <c r="B19" s="309"/>
      <c r="C19" s="309"/>
      <c r="D19" s="188"/>
      <c r="E19" s="313"/>
      <c r="F19" s="179"/>
      <c r="G19" s="177"/>
      <c r="H19" s="178"/>
    </row>
    <row r="20" spans="1:8" ht="20.100000000000001" customHeight="1" x14ac:dyDescent="0.2">
      <c r="A20" s="179"/>
      <c r="B20" s="309"/>
      <c r="C20" s="309"/>
      <c r="D20" s="188"/>
      <c r="E20" s="313"/>
      <c r="F20" s="179"/>
      <c r="G20" s="177"/>
      <c r="H20" s="178"/>
    </row>
    <row r="21" spans="1:8" ht="20.100000000000001" customHeight="1" x14ac:dyDescent="0.2">
      <c r="A21" s="179"/>
      <c r="B21" s="309"/>
      <c r="C21" s="309"/>
      <c r="D21" s="188"/>
      <c r="E21" s="313"/>
      <c r="F21" s="179"/>
      <c r="G21" s="177"/>
      <c r="H21" s="178"/>
    </row>
    <row r="22" spans="1:8" ht="20.100000000000001" customHeight="1" x14ac:dyDescent="0.2">
      <c r="A22" s="179"/>
      <c r="B22" s="309"/>
      <c r="C22" s="309"/>
      <c r="D22" s="188"/>
      <c r="E22" s="311"/>
      <c r="F22" s="179"/>
      <c r="G22" s="177"/>
      <c r="H22" s="178"/>
    </row>
    <row r="23" spans="1:8" ht="20.100000000000001" customHeight="1" x14ac:dyDescent="0.2">
      <c r="A23" s="179"/>
      <c r="B23" s="177"/>
      <c r="C23" s="177"/>
      <c r="D23" s="188"/>
      <c r="E23" s="180"/>
      <c r="F23" s="179"/>
      <c r="G23" s="177"/>
      <c r="H23" s="178"/>
    </row>
    <row r="24" spans="1:8" ht="20.100000000000001" customHeight="1" x14ac:dyDescent="0.2">
      <c r="A24" s="179"/>
      <c r="B24" s="177"/>
      <c r="C24" s="177"/>
      <c r="D24" s="188"/>
      <c r="E24" s="180"/>
      <c r="F24" s="179"/>
      <c r="G24" s="177"/>
      <c r="H24" s="178"/>
    </row>
    <row r="25" spans="1:8" ht="20.100000000000001" customHeight="1" x14ac:dyDescent="0.2">
      <c r="A25" s="179"/>
      <c r="B25" s="177"/>
      <c r="C25" s="177"/>
      <c r="D25" s="189"/>
      <c r="E25" s="180"/>
      <c r="F25" s="179"/>
      <c r="G25" s="177"/>
      <c r="H25" s="178"/>
    </row>
    <row r="26" spans="1:8" ht="20.100000000000001" customHeight="1" x14ac:dyDescent="0.2">
      <c r="A26" s="370"/>
      <c r="B26" s="370"/>
      <c r="C26" s="170" t="s">
        <v>36</v>
      </c>
      <c r="D26" s="171">
        <f>SUM(D7:D25)</f>
        <v>1144041</v>
      </c>
      <c r="E26" s="176"/>
      <c r="F26" s="176"/>
      <c r="G26" s="176"/>
      <c r="H26" s="181"/>
    </row>
    <row r="27" spans="1:8" ht="21" customHeight="1" x14ac:dyDescent="0.2">
      <c r="A27" s="378" t="s">
        <v>403</v>
      </c>
      <c r="B27" s="378"/>
      <c r="C27" s="378"/>
      <c r="D27" s="378"/>
      <c r="E27" s="378"/>
      <c r="F27" s="378"/>
      <c r="G27" s="378"/>
      <c r="H27" s="378"/>
    </row>
    <row r="28" spans="1:8" s="183" customFormat="1" ht="17.25" customHeight="1" x14ac:dyDescent="0.2">
      <c r="A28" s="187" t="s">
        <v>404</v>
      </c>
      <c r="B28" s="182"/>
      <c r="C28" s="182"/>
      <c r="D28" s="182"/>
      <c r="E28" s="182"/>
      <c r="F28" s="182"/>
      <c r="G28" s="182"/>
      <c r="H28" s="182"/>
    </row>
    <row r="29" spans="1:8" ht="17.25" customHeight="1" x14ac:dyDescent="0.2">
      <c r="A29" s="371" t="s">
        <v>325</v>
      </c>
      <c r="B29" s="372"/>
      <c r="C29" s="372"/>
      <c r="D29" s="372"/>
      <c r="E29" s="372"/>
      <c r="F29" s="372"/>
      <c r="G29" s="372"/>
      <c r="H29" s="372"/>
    </row>
    <row r="30" spans="1:8" ht="21" customHeight="1" x14ac:dyDescent="0.2">
      <c r="A30" s="184"/>
      <c r="B30" s="185"/>
      <c r="C30" s="185"/>
      <c r="D30" s="185"/>
      <c r="E30" s="185"/>
      <c r="F30" s="185"/>
      <c r="G30" s="185"/>
      <c r="H30" s="185"/>
    </row>
    <row r="31" spans="1:8" x14ac:dyDescent="0.2">
      <c r="A31" s="176"/>
      <c r="B31" s="176"/>
      <c r="C31" s="176"/>
      <c r="D31" s="176"/>
      <c r="E31" s="176"/>
      <c r="F31" s="176"/>
      <c r="G31" s="176"/>
      <c r="H31" s="176"/>
    </row>
    <row r="32" spans="1:8" ht="19.8" thickBot="1" x14ac:dyDescent="0.25">
      <c r="A32" s="173" t="s">
        <v>401</v>
      </c>
      <c r="B32" s="167" t="s">
        <v>37</v>
      </c>
      <c r="C32" s="167" t="s">
        <v>38</v>
      </c>
      <c r="D32" s="168" t="s">
        <v>166</v>
      </c>
      <c r="E32" s="169" t="s">
        <v>39</v>
      </c>
      <c r="F32" s="34"/>
      <c r="G32" s="175"/>
      <c r="H32" s="34"/>
    </row>
    <row r="33" spans="1:8" ht="20.100000000000001" customHeight="1" thickTop="1" x14ac:dyDescent="0.2">
      <c r="A33" s="315">
        <v>1</v>
      </c>
      <c r="B33" s="316" t="s">
        <v>490</v>
      </c>
      <c r="C33" s="316" t="s">
        <v>499</v>
      </c>
      <c r="D33" s="323" t="s">
        <v>563</v>
      </c>
      <c r="E33" s="190">
        <v>880</v>
      </c>
      <c r="F33" s="34"/>
      <c r="G33" s="175"/>
      <c r="H33" s="186"/>
    </row>
    <row r="34" spans="1:8" ht="20.100000000000001" customHeight="1" x14ac:dyDescent="0.2">
      <c r="A34" s="315">
        <v>6</v>
      </c>
      <c r="B34" s="316" t="s">
        <v>516</v>
      </c>
      <c r="C34" s="316" t="s">
        <v>561</v>
      </c>
      <c r="D34" s="323" t="s">
        <v>562</v>
      </c>
      <c r="E34" s="190">
        <v>660</v>
      </c>
      <c r="F34" s="34"/>
      <c r="G34" s="175"/>
      <c r="H34" s="186"/>
    </row>
    <row r="35" spans="1:8" ht="20.100000000000001" customHeight="1" x14ac:dyDescent="0.2">
      <c r="A35" s="26"/>
      <c r="B35" s="316"/>
      <c r="C35" s="316"/>
      <c r="D35" s="323" t="s">
        <v>40</v>
      </c>
      <c r="E35" s="190"/>
      <c r="F35" s="34"/>
      <c r="G35" s="175"/>
      <c r="H35" s="186"/>
    </row>
    <row r="36" spans="1:8" ht="20.100000000000001" customHeight="1" x14ac:dyDescent="0.2">
      <c r="A36" s="26"/>
      <c r="B36" s="316"/>
      <c r="C36" s="316"/>
      <c r="D36" s="323" t="s">
        <v>40</v>
      </c>
      <c r="E36" s="190"/>
      <c r="F36" s="34"/>
      <c r="G36" s="175"/>
      <c r="H36" s="186"/>
    </row>
    <row r="37" spans="1:8" ht="20.100000000000001" customHeight="1" x14ac:dyDescent="0.2">
      <c r="A37" s="26"/>
      <c r="B37" s="316"/>
      <c r="C37" s="316"/>
      <c r="D37" s="323" t="s">
        <v>40</v>
      </c>
      <c r="E37" s="190"/>
      <c r="F37" s="34"/>
      <c r="G37" s="175"/>
      <c r="H37" s="186"/>
    </row>
    <row r="38" spans="1:8" ht="20.100000000000001" customHeight="1" x14ac:dyDescent="0.2">
      <c r="A38" s="26"/>
      <c r="B38" s="316"/>
      <c r="C38" s="316"/>
      <c r="D38" s="323" t="s">
        <v>40</v>
      </c>
      <c r="E38" s="190"/>
      <c r="F38" s="34"/>
      <c r="G38" s="175"/>
      <c r="H38" s="186"/>
    </row>
    <row r="39" spans="1:8" ht="20.100000000000001" customHeight="1" x14ac:dyDescent="0.2">
      <c r="A39" s="26"/>
      <c r="B39" s="316"/>
      <c r="C39" s="317"/>
      <c r="D39" s="323" t="s">
        <v>40</v>
      </c>
      <c r="E39" s="191"/>
      <c r="F39" s="34"/>
      <c r="G39" s="175"/>
      <c r="H39" s="186"/>
    </row>
    <row r="40" spans="1:8" ht="20.100000000000001" customHeight="1" x14ac:dyDescent="0.2">
      <c r="A40" s="176"/>
      <c r="B40" s="176"/>
      <c r="C40" s="176"/>
      <c r="D40" s="170" t="s">
        <v>41</v>
      </c>
      <c r="E40" s="192">
        <f>SUM(E33:E39)</f>
        <v>1540</v>
      </c>
      <c r="F40" s="176"/>
      <c r="G40" s="176"/>
      <c r="H40" s="176"/>
    </row>
  </sheetData>
  <mergeCells count="7">
    <mergeCell ref="A2:H2"/>
    <mergeCell ref="A3:H3"/>
    <mergeCell ref="A29:H29"/>
    <mergeCell ref="A5:E5"/>
    <mergeCell ref="F5:H5"/>
    <mergeCell ref="A26:B26"/>
    <mergeCell ref="A27:H27"/>
  </mergeCells>
  <phoneticPr fontId="2"/>
  <hyperlinks>
    <hyperlink ref="A7" r:id="rId1" display="../siryoh/mitumori/1_event21_mitumori.pdf" xr:uid="{DE1E0314-5B7D-4162-B430-56096EB36277}"/>
    <hyperlink ref="A33" r:id="rId2" display="../siryoh/mitumori/1_event21_mitumori.pdf" xr:uid="{119A7766-F9A3-4D3A-9AD1-37B4B0E0B8F7}"/>
    <hyperlink ref="A8" r:id="rId3" display="..\siryoh\mitumori\3_syougaihoken_mitumori.pdf" xr:uid="{AAE23E86-5A8D-49D6-B9F2-D1738BE961B3}"/>
    <hyperlink ref="A9" r:id="rId4" display="..\siryoh\mitumori\4_kubosyoten_mitumori.pdf" xr:uid="{B749BF38-FDEC-4136-870A-EA5CF8700062}"/>
    <hyperlink ref="A10" r:id="rId5" display="..\siryoh\mitumori\5_sensyukeibi_mitumori.pdf" xr:uid="{17400B61-743B-460D-AACF-54F1A7052D7B}"/>
    <hyperlink ref="A11" r:id="rId6" display="..\siryoh\mitumori\6_daikitirentoru_mitumori.pdf" xr:uid="{396B311B-FD4D-45E9-8425-B96CD4F68531}"/>
    <hyperlink ref="A12" r:id="rId7" display="..\siryoh\mitumori\7_marusei_mitumori.pdf" xr:uid="{5ED21619-BE69-4788-A730-16050BE7F9C9}"/>
    <hyperlink ref="A34" r:id="rId8" display="..\siryoh\mitumori\6_daikitirentoru_mitumori.pdf" xr:uid="{284DB3F8-E0B7-45CC-8FC5-8F24653588C6}"/>
    <hyperlink ref="A13" r:id="rId9" display="..\siryoh\mitumori\9_ticketmitsumori.pdf" xr:uid="{96334AFF-7040-45EF-AF29-A46F92DE424E}"/>
  </hyperlinks>
  <printOptions horizontalCentered="1"/>
  <pageMargins left="0.6692913385826772" right="0.6692913385826772" top="0.98425196850393704" bottom="0.98425196850393704" header="0.51181102362204722" footer="0.51181102362204722"/>
  <pageSetup paperSize="9" scale="70" orientation="portrait" r:id="rId1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B79" sqref="B79"/>
    </sheetView>
  </sheetViews>
  <sheetFormatPr defaultRowHeight="13.2" x14ac:dyDescent="0.2"/>
  <cols>
    <col min="1" max="1" width="3.6640625" customWidth="1"/>
    <col min="2" max="2" width="5" customWidth="1"/>
    <col min="3" max="3" width="6.886718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46"/>
      <c r="C1" s="240"/>
      <c r="D1" s="240"/>
      <c r="E1" s="240"/>
      <c r="F1" s="240"/>
      <c r="G1" s="240"/>
      <c r="H1" s="240"/>
      <c r="I1" s="241" t="s">
        <v>430</v>
      </c>
      <c r="J1" s="242"/>
      <c r="O1" s="243" t="s">
        <v>165</v>
      </c>
    </row>
    <row r="2" spans="1:15" ht="14.4" x14ac:dyDescent="0.2">
      <c r="I2" s="243" t="s">
        <v>283</v>
      </c>
      <c r="K2" s="96" t="s">
        <v>284</v>
      </c>
    </row>
    <row r="3" spans="1:15" x14ac:dyDescent="0.2">
      <c r="J3" s="241"/>
      <c r="K3" s="244" t="s">
        <v>285</v>
      </c>
      <c r="L3" s="245"/>
      <c r="M3" s="245"/>
      <c r="N3" s="246"/>
    </row>
    <row r="4" spans="1:15" ht="13.8" thickBot="1" x14ac:dyDescent="0.25">
      <c r="A4" s="247" t="s">
        <v>475</v>
      </c>
      <c r="B4" s="247"/>
      <c r="C4" s="247"/>
      <c r="D4" s="247"/>
      <c r="E4" s="240"/>
      <c r="F4" s="240"/>
      <c r="G4" s="240"/>
      <c r="H4" s="405" t="s">
        <v>186</v>
      </c>
      <c r="I4" s="405"/>
      <c r="J4" s="241"/>
      <c r="K4" s="248" t="s">
        <v>286</v>
      </c>
      <c r="N4" s="249"/>
    </row>
    <row r="5" spans="1:15" ht="13.8" thickBot="1" x14ac:dyDescent="0.25">
      <c r="A5" s="406" t="s">
        <v>573</v>
      </c>
      <c r="B5" s="406"/>
      <c r="C5" s="406"/>
      <c r="D5" s="406"/>
      <c r="E5" s="240"/>
      <c r="F5" s="240"/>
      <c r="G5" s="240"/>
      <c r="H5" s="240"/>
      <c r="I5" s="240"/>
      <c r="J5" s="240"/>
      <c r="K5" s="250" t="s">
        <v>206</v>
      </c>
      <c r="L5" s="251" t="s">
        <v>202</v>
      </c>
      <c r="M5" s="252" t="s">
        <v>203</v>
      </c>
      <c r="N5" s="249"/>
    </row>
    <row r="6" spans="1:15" ht="13.8" thickBot="1" x14ac:dyDescent="0.25">
      <c r="A6" s="240"/>
      <c r="B6" s="240"/>
      <c r="C6" s="240"/>
      <c r="D6" s="240"/>
      <c r="E6" s="240"/>
      <c r="F6" s="240"/>
      <c r="G6" s="240"/>
      <c r="H6" s="240"/>
      <c r="I6" s="253" t="s">
        <v>201</v>
      </c>
      <c r="J6" s="240"/>
      <c r="K6" s="254"/>
      <c r="L6" s="255" t="str">
        <f>IF(K6="","",IF(K6&lt;897900,ROUNDDOWN(K6/89.79%,0),ROUNDDOWN((K6-102100)/79.58%,0)))</f>
        <v/>
      </c>
      <c r="M6" s="255" t="str">
        <f>IF(K6="","",L6-K6)</f>
        <v/>
      </c>
      <c r="N6" s="249"/>
    </row>
    <row r="7" spans="1:15" ht="21" customHeight="1" x14ac:dyDescent="0.2">
      <c r="A7" s="407" t="s">
        <v>200</v>
      </c>
      <c r="B7" s="407"/>
      <c r="C7" s="407"/>
      <c r="D7" s="407"/>
      <c r="E7" s="407"/>
      <c r="F7" s="407"/>
      <c r="G7" s="407"/>
      <c r="H7" s="407"/>
      <c r="I7" s="408"/>
      <c r="J7" s="256"/>
      <c r="K7" s="257"/>
      <c r="M7" s="258"/>
      <c r="N7" s="249"/>
      <c r="O7" s="259"/>
    </row>
    <row r="8" spans="1:15" ht="14.25" customHeight="1" thickBot="1" x14ac:dyDescent="0.25">
      <c r="A8" s="256"/>
      <c r="B8" s="256"/>
      <c r="C8" s="256"/>
      <c r="D8" s="256"/>
      <c r="E8" s="240"/>
      <c r="F8" s="240"/>
      <c r="G8" s="240"/>
      <c r="H8" s="240"/>
      <c r="I8" s="409"/>
      <c r="J8" s="240"/>
      <c r="K8" s="248" t="s">
        <v>287</v>
      </c>
      <c r="N8" s="249"/>
    </row>
    <row r="9" spans="1:15" ht="13.5" customHeight="1" thickBot="1" x14ac:dyDescent="0.25">
      <c r="A9" s="411" t="s">
        <v>476</v>
      </c>
      <c r="B9" s="412"/>
      <c r="C9" s="412"/>
      <c r="D9" s="412"/>
      <c r="E9" s="412"/>
      <c r="F9" s="412"/>
      <c r="G9" s="412"/>
      <c r="H9" s="412"/>
      <c r="I9" s="409"/>
      <c r="J9" s="260"/>
      <c r="K9" s="251" t="s">
        <v>202</v>
      </c>
      <c r="L9" s="250" t="s">
        <v>206</v>
      </c>
      <c r="M9" s="252" t="s">
        <v>203</v>
      </c>
      <c r="N9" s="249"/>
    </row>
    <row r="10" spans="1:15" ht="13.5" customHeight="1" thickBot="1" x14ac:dyDescent="0.25">
      <c r="A10" s="412"/>
      <c r="B10" s="412"/>
      <c r="C10" s="412"/>
      <c r="D10" s="412"/>
      <c r="E10" s="412"/>
      <c r="F10" s="412"/>
      <c r="G10" s="412"/>
      <c r="H10" s="412"/>
      <c r="I10" s="409"/>
      <c r="J10" s="260"/>
      <c r="K10" s="261"/>
      <c r="L10" s="255" t="str">
        <f>IF(K10="","",IF(K10&lt;1000000,ROUNDUP(K10*89.79%,0),ROUNDUP(K10*79.58%+102100,0)))</f>
        <v/>
      </c>
      <c r="M10" s="255" t="str">
        <f>IF(K10="","",K10-L10)</f>
        <v/>
      </c>
      <c r="N10" s="262"/>
    </row>
    <row r="11" spans="1:15" ht="13.5" customHeight="1" x14ac:dyDescent="0.2">
      <c r="A11" s="260"/>
      <c r="B11" s="260"/>
      <c r="C11" s="260"/>
      <c r="D11" s="260"/>
      <c r="E11" s="260"/>
      <c r="F11" s="260"/>
      <c r="G11" s="260"/>
      <c r="H11" s="260"/>
      <c r="I11" s="410"/>
      <c r="J11" s="260"/>
    </row>
    <row r="12" spans="1:15" ht="13.8" thickBot="1" x14ac:dyDescent="0.25">
      <c r="A12" s="385" t="s">
        <v>163</v>
      </c>
      <c r="B12" s="385"/>
      <c r="C12" s="385"/>
      <c r="D12" s="385"/>
      <c r="E12" s="385"/>
      <c r="F12" s="385"/>
      <c r="G12" s="385"/>
      <c r="H12" s="385"/>
      <c r="I12" s="385"/>
      <c r="J12" s="242"/>
      <c r="K12" s="263" t="s">
        <v>288</v>
      </c>
      <c r="L12" s="259"/>
      <c r="M12" s="259"/>
    </row>
    <row r="13" spans="1:15" ht="13.8" thickBot="1" x14ac:dyDescent="0.25">
      <c r="A13" s="240" t="s">
        <v>382</v>
      </c>
      <c r="B13" s="240"/>
      <c r="C13" s="403" t="s">
        <v>566</v>
      </c>
      <c r="D13" s="403"/>
      <c r="E13" s="403"/>
      <c r="F13" s="403"/>
      <c r="G13" s="240"/>
      <c r="H13" s="240"/>
      <c r="I13" s="240"/>
      <c r="J13" s="240"/>
      <c r="K13" s="251" t="s">
        <v>202</v>
      </c>
      <c r="L13" s="259"/>
      <c r="M13" s="259"/>
    </row>
    <row r="14" spans="1:15" ht="13.8" thickBot="1" x14ac:dyDescent="0.25">
      <c r="A14" s="240" t="s">
        <v>97</v>
      </c>
      <c r="B14" s="240"/>
      <c r="C14" s="386" t="s">
        <v>567</v>
      </c>
      <c r="D14" s="386"/>
      <c r="E14" s="386"/>
      <c r="F14" s="386"/>
      <c r="G14" s="240"/>
      <c r="H14" s="240"/>
      <c r="I14" s="240"/>
      <c r="J14" s="240"/>
      <c r="K14" s="254"/>
      <c r="L14" s="259"/>
      <c r="M14" s="259"/>
    </row>
    <row r="15" spans="1:15" x14ac:dyDescent="0.2">
      <c r="A15" s="240" t="s">
        <v>98</v>
      </c>
      <c r="B15" s="240"/>
      <c r="C15" s="385" t="s">
        <v>570</v>
      </c>
      <c r="D15" s="385"/>
      <c r="E15" s="385"/>
      <c r="F15" s="385"/>
      <c r="G15" s="240"/>
      <c r="H15" s="240"/>
      <c r="I15" s="240"/>
      <c r="J15" s="240"/>
    </row>
    <row r="16" spans="1:15" ht="13.8" thickBot="1" x14ac:dyDescent="0.25">
      <c r="A16" s="240" t="s">
        <v>99</v>
      </c>
      <c r="B16" s="240"/>
      <c r="C16" s="240" t="s">
        <v>568</v>
      </c>
      <c r="D16" s="240"/>
      <c r="E16" s="240"/>
      <c r="F16" s="240"/>
      <c r="G16" s="240"/>
      <c r="H16" s="240"/>
      <c r="I16" s="240"/>
      <c r="J16" s="240"/>
      <c r="K16" t="s">
        <v>205</v>
      </c>
    </row>
    <row r="17" spans="1:17" ht="13.8" thickBot="1" x14ac:dyDescent="0.25">
      <c r="A17" s="264" t="s">
        <v>441</v>
      </c>
      <c r="B17" s="240"/>
      <c r="C17" s="385" t="s">
        <v>574</v>
      </c>
      <c r="D17" s="385"/>
      <c r="E17" s="385"/>
      <c r="F17" s="385"/>
      <c r="G17" s="404" t="s">
        <v>569</v>
      </c>
      <c r="H17" s="404"/>
      <c r="I17" s="404"/>
      <c r="J17" s="240"/>
      <c r="K17" s="265"/>
      <c r="L17" t="s">
        <v>289</v>
      </c>
    </row>
    <row r="18" spans="1:17" x14ac:dyDescent="0.2">
      <c r="A18" s="240" t="s">
        <v>290</v>
      </c>
      <c r="B18" s="240"/>
      <c r="C18" s="240"/>
      <c r="D18" s="240"/>
      <c r="E18" s="240"/>
      <c r="F18" s="240"/>
      <c r="G18" s="240"/>
      <c r="H18" s="240"/>
      <c r="I18" s="240"/>
      <c r="J18" s="266"/>
      <c r="L18" t="s">
        <v>208</v>
      </c>
    </row>
    <row r="19" spans="1:17" x14ac:dyDescent="0.2">
      <c r="J19" s="240"/>
    </row>
    <row r="20" spans="1:17" ht="13.8" thickBot="1" x14ac:dyDescent="0.25">
      <c r="A20" s="240" t="s">
        <v>367</v>
      </c>
      <c r="B20" s="240"/>
      <c r="D20" s="240" t="s">
        <v>100</v>
      </c>
      <c r="E20" s="240" t="s">
        <v>101</v>
      </c>
      <c r="F20" s="267" t="s">
        <v>102</v>
      </c>
      <c r="H20" s="240" t="s">
        <v>571</v>
      </c>
      <c r="I20" s="240"/>
      <c r="J20" s="240"/>
      <c r="K20" s="95" t="s">
        <v>204</v>
      </c>
    </row>
    <row r="21" spans="1:17" ht="13.8" thickBot="1" x14ac:dyDescent="0.25">
      <c r="A21" s="240" t="s">
        <v>366</v>
      </c>
      <c r="B21" s="240"/>
      <c r="C21" s="240"/>
      <c r="D21" s="386" t="s">
        <v>197</v>
      </c>
      <c r="E21" s="386"/>
      <c r="F21" s="240"/>
      <c r="G21" s="240"/>
      <c r="H21" s="240"/>
      <c r="I21" s="240"/>
      <c r="J21" s="240"/>
      <c r="K21" s="194" t="s">
        <v>213</v>
      </c>
      <c r="L21" s="397" t="s">
        <v>291</v>
      </c>
      <c r="M21" s="398"/>
    </row>
    <row r="22" spans="1:17" ht="13.8" thickBot="1" x14ac:dyDescent="0.25">
      <c r="A22" s="240"/>
      <c r="B22" s="240"/>
      <c r="C22" s="240"/>
      <c r="D22" s="240"/>
      <c r="E22" s="240"/>
      <c r="F22" s="240"/>
      <c r="G22" s="240"/>
      <c r="H22" s="240"/>
      <c r="I22" s="240"/>
      <c r="J22" s="240"/>
      <c r="K22" s="195">
        <v>0</v>
      </c>
      <c r="L22" s="268" t="s">
        <v>209</v>
      </c>
      <c r="M22" s="269" t="s">
        <v>365</v>
      </c>
    </row>
    <row r="23" spans="1:17" ht="13.8" thickBot="1" x14ac:dyDescent="0.25">
      <c r="A23" s="240"/>
      <c r="B23" s="240" t="s">
        <v>103</v>
      </c>
      <c r="C23" s="240"/>
      <c r="D23" s="240"/>
      <c r="E23" s="240"/>
      <c r="F23" s="240"/>
      <c r="G23" s="240"/>
      <c r="H23" s="240"/>
      <c r="I23" s="240"/>
      <c r="J23" s="240"/>
      <c r="K23" s="195">
        <v>1</v>
      </c>
      <c r="L23" s="268" t="s">
        <v>292</v>
      </c>
      <c r="M23" s="269" t="s">
        <v>293</v>
      </c>
    </row>
    <row r="24" spans="1:17" ht="13.8" thickBot="1" x14ac:dyDescent="0.25">
      <c r="A24" s="240"/>
      <c r="B24" s="240"/>
      <c r="C24" s="240" t="s">
        <v>207</v>
      </c>
      <c r="D24" s="240"/>
      <c r="E24" s="270"/>
      <c r="F24" s="392">
        <v>0</v>
      </c>
      <c r="G24" s="392"/>
      <c r="H24" s="270" t="s">
        <v>364</v>
      </c>
      <c r="I24" s="240"/>
      <c r="J24" s="240"/>
      <c r="K24" s="195">
        <v>10000</v>
      </c>
      <c r="L24" s="268" t="s">
        <v>209</v>
      </c>
      <c r="M24" s="269" t="s">
        <v>294</v>
      </c>
      <c r="P24" s="258"/>
      <c r="Q24" s="258"/>
    </row>
    <row r="25" spans="1:17" ht="13.8" thickBot="1" x14ac:dyDescent="0.25">
      <c r="A25" s="271"/>
      <c r="B25" s="271"/>
      <c r="D25" s="272"/>
      <c r="E25" s="273" t="s">
        <v>363</v>
      </c>
      <c r="F25" s="399">
        <f>IF(F24="","",ROUNDDOWN(F24/1.1*0.1,0))</f>
        <v>0</v>
      </c>
      <c r="G25" s="399"/>
      <c r="H25" s="273" t="s">
        <v>295</v>
      </c>
      <c r="I25" s="271"/>
      <c r="J25" s="271"/>
      <c r="K25" s="195">
        <v>1000000</v>
      </c>
      <c r="L25" s="268" t="s">
        <v>209</v>
      </c>
      <c r="M25" s="269" t="s">
        <v>296</v>
      </c>
    </row>
    <row r="26" spans="1:17" ht="13.8" thickBot="1" x14ac:dyDescent="0.25">
      <c r="A26" s="271"/>
      <c r="B26" s="271"/>
      <c r="D26" s="272"/>
      <c r="E26" s="273" t="s">
        <v>297</v>
      </c>
      <c r="F26" s="399" t="str">
        <f>IF(F24="","",IF(OR(D21="１．個人契約",D21="３．その他(任意団体等）"),IF(K6="",M10,M6),""))</f>
        <v/>
      </c>
      <c r="G26" s="399"/>
      <c r="H26" s="273" t="s">
        <v>362</v>
      </c>
      <c r="I26" s="271"/>
      <c r="J26" s="271"/>
      <c r="K26" s="195">
        <v>1000001</v>
      </c>
      <c r="L26" s="268" t="s">
        <v>210</v>
      </c>
      <c r="M26" s="269" t="s">
        <v>298</v>
      </c>
    </row>
    <row r="27" spans="1:17" ht="13.8" thickBot="1" x14ac:dyDescent="0.25">
      <c r="A27" s="271"/>
      <c r="B27" s="271"/>
      <c r="C27" s="271" t="s">
        <v>299</v>
      </c>
      <c r="D27" s="271"/>
      <c r="E27" s="399">
        <f>IF(F26="",F24,F24-F26)</f>
        <v>0</v>
      </c>
      <c r="F27" s="400"/>
      <c r="G27" s="400"/>
      <c r="H27" s="270" t="s">
        <v>104</v>
      </c>
      <c r="I27" s="271"/>
      <c r="J27" s="271"/>
      <c r="K27" s="195">
        <v>2000000</v>
      </c>
      <c r="L27" s="268" t="s">
        <v>210</v>
      </c>
      <c r="M27" s="269" t="s">
        <v>300</v>
      </c>
    </row>
    <row r="28" spans="1:17" ht="13.8" thickBot="1" x14ac:dyDescent="0.25">
      <c r="A28" s="271"/>
      <c r="B28" s="271"/>
      <c r="C28" s="271"/>
      <c r="D28" s="271"/>
      <c r="E28" s="271"/>
      <c r="F28" s="271"/>
      <c r="G28" s="271"/>
      <c r="H28" s="271"/>
      <c r="I28" s="271"/>
      <c r="J28" s="271"/>
      <c r="K28" s="195">
        <v>2000001</v>
      </c>
      <c r="L28" s="274" t="s">
        <v>211</v>
      </c>
      <c r="M28" s="269" t="s">
        <v>301</v>
      </c>
    </row>
    <row r="29" spans="1:17" ht="13.8" thickBot="1" x14ac:dyDescent="0.25">
      <c r="A29" s="240"/>
      <c r="B29" s="240"/>
      <c r="C29" s="240" t="s">
        <v>379</v>
      </c>
      <c r="D29" s="241"/>
      <c r="E29" s="240" t="s">
        <v>105</v>
      </c>
      <c r="F29" s="240"/>
      <c r="G29" s="240" t="s">
        <v>449</v>
      </c>
      <c r="H29" s="240"/>
      <c r="I29" s="240" t="s">
        <v>380</v>
      </c>
      <c r="J29" s="240"/>
      <c r="K29" s="195">
        <v>3000000</v>
      </c>
      <c r="L29" s="274" t="s">
        <v>211</v>
      </c>
      <c r="M29" s="269" t="s">
        <v>302</v>
      </c>
    </row>
    <row r="30" spans="1:17" ht="13.8" thickBot="1" x14ac:dyDescent="0.25">
      <c r="A30" s="275"/>
      <c r="B30" s="275"/>
      <c r="C30" s="275"/>
      <c r="G30" s="275"/>
      <c r="H30" s="275"/>
      <c r="I30" s="275"/>
      <c r="J30" s="275"/>
      <c r="K30" s="195">
        <v>3000001</v>
      </c>
      <c r="L30" s="274" t="s">
        <v>212</v>
      </c>
      <c r="M30" s="269" t="s">
        <v>303</v>
      </c>
    </row>
    <row r="31" spans="1:17" ht="13.8" thickBot="1" x14ac:dyDescent="0.25">
      <c r="A31" s="271"/>
      <c r="B31" s="271"/>
      <c r="C31" s="240" t="s">
        <v>361</v>
      </c>
      <c r="D31" s="241"/>
      <c r="E31" s="240" t="s">
        <v>105</v>
      </c>
      <c r="F31" s="240"/>
      <c r="G31" s="240" t="s">
        <v>304</v>
      </c>
      <c r="H31" s="240"/>
      <c r="I31" s="240" t="s">
        <v>380</v>
      </c>
      <c r="J31" s="271"/>
      <c r="K31" s="195">
        <v>5000000</v>
      </c>
      <c r="L31" s="274" t="s">
        <v>212</v>
      </c>
      <c r="M31" s="269" t="s">
        <v>305</v>
      </c>
    </row>
    <row r="32" spans="1:17" x14ac:dyDescent="0.2">
      <c r="A32" s="240"/>
      <c r="B32" s="240"/>
      <c r="I32" s="240"/>
      <c r="J32" s="240"/>
      <c r="K32" t="s">
        <v>378</v>
      </c>
    </row>
    <row r="33" spans="1:18" x14ac:dyDescent="0.2">
      <c r="A33" s="275"/>
      <c r="B33" s="275"/>
      <c r="C33" s="276" t="s">
        <v>474</v>
      </c>
      <c r="D33" s="276"/>
      <c r="E33" s="276"/>
      <c r="F33" s="276"/>
      <c r="G33" s="276"/>
      <c r="H33" s="276"/>
      <c r="I33" s="240"/>
      <c r="J33" s="275"/>
      <c r="K33" s="95" t="s">
        <v>377</v>
      </c>
    </row>
    <row r="34" spans="1:18" x14ac:dyDescent="0.2">
      <c r="A34" s="240"/>
      <c r="B34" s="240"/>
      <c r="C34" s="401" t="s">
        <v>306</v>
      </c>
      <c r="D34" s="402"/>
      <c r="E34" s="402"/>
      <c r="F34" s="402"/>
      <c r="G34" s="402"/>
      <c r="H34" s="402"/>
      <c r="I34" s="277"/>
      <c r="J34" s="240"/>
      <c r="K34" s="95" t="s">
        <v>376</v>
      </c>
    </row>
    <row r="35" spans="1:18" ht="13.5" customHeight="1" x14ac:dyDescent="0.2">
      <c r="A35" s="240"/>
      <c r="B35" s="240"/>
      <c r="C35" s="402"/>
      <c r="D35" s="402"/>
      <c r="E35" s="402"/>
      <c r="F35" s="402"/>
      <c r="G35" s="402"/>
      <c r="H35" s="402"/>
      <c r="I35" s="276"/>
      <c r="J35" s="275"/>
      <c r="K35" s="95" t="s">
        <v>398</v>
      </c>
    </row>
    <row r="36" spans="1:18" x14ac:dyDescent="0.2">
      <c r="A36" s="240"/>
      <c r="B36" s="240"/>
      <c r="C36" s="402"/>
      <c r="D36" s="402"/>
      <c r="E36" s="402"/>
      <c r="F36" s="402"/>
      <c r="G36" s="402"/>
      <c r="H36" s="402"/>
      <c r="I36" s="240"/>
      <c r="J36" s="240"/>
      <c r="K36" s="95" t="s">
        <v>399</v>
      </c>
    </row>
    <row r="37" spans="1:18" ht="14.4" x14ac:dyDescent="0.2">
      <c r="A37" s="240"/>
      <c r="B37" s="240"/>
      <c r="C37" s="275"/>
      <c r="D37" s="275"/>
      <c r="E37" s="275"/>
      <c r="F37" s="275"/>
      <c r="G37" s="275"/>
      <c r="H37" s="275"/>
      <c r="J37" s="240"/>
      <c r="K37" s="95" t="s">
        <v>395</v>
      </c>
      <c r="L37" s="278"/>
      <c r="M37" s="278"/>
    </row>
    <row r="38" spans="1:18" ht="14.4" x14ac:dyDescent="0.2">
      <c r="A38" s="240"/>
      <c r="B38" s="240"/>
      <c r="C38" s="275"/>
      <c r="D38" s="275"/>
      <c r="E38" s="240"/>
      <c r="F38" s="240"/>
      <c r="G38" s="240"/>
      <c r="H38" s="240"/>
      <c r="I38" s="240"/>
      <c r="J38" s="240"/>
      <c r="K38" s="279" t="s">
        <v>396</v>
      </c>
      <c r="N38" s="278"/>
      <c r="R38" s="259"/>
    </row>
    <row r="39" spans="1:18" ht="14.4" x14ac:dyDescent="0.2">
      <c r="A39" s="240"/>
      <c r="B39" s="240"/>
      <c r="C39" s="240" t="s">
        <v>360</v>
      </c>
      <c r="D39" s="240"/>
      <c r="E39" s="240"/>
      <c r="F39" s="240"/>
      <c r="G39" s="240"/>
      <c r="H39" s="240"/>
      <c r="I39" s="240"/>
      <c r="J39" s="240"/>
      <c r="K39" s="95" t="s">
        <v>397</v>
      </c>
      <c r="O39" s="278"/>
    </row>
    <row r="40" spans="1:18" x14ac:dyDescent="0.2">
      <c r="A40" s="240"/>
      <c r="B40" s="240"/>
      <c r="C40" s="240"/>
      <c r="D40" s="392">
        <f>E27</f>
        <v>0</v>
      </c>
      <c r="E40" s="393"/>
      <c r="F40" s="393"/>
      <c r="G40" s="270" t="s">
        <v>359</v>
      </c>
      <c r="H40" s="240"/>
      <c r="I40" s="240"/>
      <c r="J40" s="240"/>
    </row>
    <row r="41" spans="1:18" x14ac:dyDescent="0.2">
      <c r="A41" s="240"/>
      <c r="B41" s="240"/>
      <c r="C41" s="275"/>
      <c r="D41" s="275"/>
      <c r="E41" s="240"/>
      <c r="F41" s="240"/>
      <c r="G41" s="240"/>
      <c r="H41" s="240"/>
      <c r="I41" s="240"/>
      <c r="J41" s="240"/>
    </row>
    <row r="42" spans="1:18" x14ac:dyDescent="0.2">
      <c r="A42" s="240"/>
      <c r="B42" s="240"/>
      <c r="C42" s="385" t="s">
        <v>106</v>
      </c>
      <c r="D42" s="385"/>
      <c r="E42" s="240"/>
      <c r="F42" s="240"/>
      <c r="G42" s="267"/>
      <c r="H42" s="267"/>
      <c r="I42" s="240"/>
      <c r="J42" s="240"/>
    </row>
    <row r="43" spans="1:18" x14ac:dyDescent="0.2">
      <c r="A43" s="240"/>
      <c r="B43" s="240"/>
      <c r="C43" s="270" t="s">
        <v>107</v>
      </c>
      <c r="D43" s="270"/>
      <c r="E43" s="270"/>
      <c r="F43" s="270"/>
      <c r="G43" s="270"/>
      <c r="H43" s="240"/>
      <c r="I43" s="240"/>
      <c r="J43" s="240"/>
    </row>
    <row r="44" spans="1:18" x14ac:dyDescent="0.2">
      <c r="A44" s="240"/>
      <c r="B44" s="240"/>
      <c r="C44" s="280" t="s">
        <v>108</v>
      </c>
      <c r="D44" s="280"/>
      <c r="E44" s="270"/>
      <c r="F44" s="270"/>
      <c r="G44" s="270"/>
      <c r="H44" s="240"/>
      <c r="I44" s="240"/>
      <c r="J44" s="240"/>
    </row>
    <row r="45" spans="1:18" x14ac:dyDescent="0.2">
      <c r="A45" s="240"/>
      <c r="B45" s="240"/>
      <c r="C45" s="280" t="s">
        <v>358</v>
      </c>
      <c r="D45" s="280"/>
      <c r="E45" s="280" t="s">
        <v>357</v>
      </c>
      <c r="F45" s="394"/>
      <c r="G45" s="394"/>
      <c r="H45" s="240"/>
      <c r="I45" s="240"/>
      <c r="J45" s="240"/>
    </row>
    <row r="46" spans="1:18" x14ac:dyDescent="0.2">
      <c r="A46" s="271"/>
      <c r="B46" s="271"/>
      <c r="C46" s="280" t="s">
        <v>109</v>
      </c>
      <c r="D46" s="280"/>
      <c r="E46" s="395"/>
      <c r="F46" s="395"/>
      <c r="G46" s="395"/>
      <c r="H46" s="271"/>
      <c r="I46" s="271"/>
      <c r="J46" s="271"/>
    </row>
    <row r="47" spans="1:18" x14ac:dyDescent="0.2">
      <c r="A47" s="271"/>
      <c r="B47" s="271"/>
      <c r="C47" s="281" t="s">
        <v>408</v>
      </c>
      <c r="D47" s="282"/>
      <c r="E47" s="283"/>
      <c r="F47" s="283"/>
      <c r="G47" s="283"/>
      <c r="H47" s="271"/>
      <c r="I47" s="271"/>
      <c r="J47" s="271"/>
    </row>
    <row r="48" spans="1:18" x14ac:dyDescent="0.2">
      <c r="A48" s="240"/>
      <c r="B48" s="240"/>
      <c r="C48" s="240"/>
      <c r="D48" s="240"/>
      <c r="E48" s="240"/>
      <c r="F48" s="240"/>
      <c r="G48" s="240"/>
      <c r="H48" s="240"/>
      <c r="I48" s="240"/>
      <c r="J48" s="240"/>
    </row>
    <row r="49" spans="1:18" x14ac:dyDescent="0.2">
      <c r="A49" s="240"/>
      <c r="B49" s="240" t="s">
        <v>110</v>
      </c>
      <c r="C49" s="240"/>
      <c r="D49" s="240"/>
      <c r="E49" s="240" t="s">
        <v>572</v>
      </c>
      <c r="F49" s="240"/>
      <c r="G49" s="240"/>
      <c r="H49" s="240"/>
      <c r="I49" s="240"/>
      <c r="J49" s="240"/>
    </row>
    <row r="50" spans="1:18" x14ac:dyDescent="0.2">
      <c r="A50" s="240"/>
      <c r="B50" s="240"/>
      <c r="C50" s="240"/>
      <c r="D50" s="240"/>
      <c r="E50" s="240"/>
      <c r="F50" s="240"/>
      <c r="G50" s="240"/>
      <c r="H50" s="240"/>
      <c r="I50" s="240"/>
      <c r="J50" s="240"/>
    </row>
    <row r="51" spans="1:18" ht="14.4" x14ac:dyDescent="0.2">
      <c r="A51" s="240"/>
      <c r="B51" s="271"/>
      <c r="C51" s="271"/>
      <c r="D51" s="271"/>
      <c r="E51" s="271"/>
      <c r="F51" s="271"/>
      <c r="G51" s="271"/>
      <c r="H51" s="271"/>
      <c r="I51" s="271"/>
      <c r="J51" s="271"/>
      <c r="P51" s="278"/>
      <c r="Q51" s="278"/>
    </row>
    <row r="52" spans="1:18" ht="13.5" customHeight="1" x14ac:dyDescent="0.2">
      <c r="A52" s="240"/>
      <c r="B52" s="284" t="s">
        <v>356</v>
      </c>
      <c r="C52" s="388" t="s">
        <v>477</v>
      </c>
      <c r="D52" s="388"/>
      <c r="E52" s="388"/>
      <c r="F52" s="388"/>
      <c r="G52" s="388"/>
      <c r="H52" s="388"/>
      <c r="I52" s="388"/>
      <c r="J52" s="285"/>
    </row>
    <row r="53" spans="1:18" x14ac:dyDescent="0.2">
      <c r="A53" s="240"/>
      <c r="B53" s="286"/>
      <c r="C53" s="388"/>
      <c r="D53" s="388"/>
      <c r="E53" s="388"/>
      <c r="F53" s="388"/>
      <c r="G53" s="388"/>
      <c r="H53" s="388"/>
      <c r="I53" s="388"/>
      <c r="J53" s="285"/>
    </row>
    <row r="54" spans="1:18" ht="14.25" customHeight="1" x14ac:dyDescent="0.2">
      <c r="A54" s="240"/>
      <c r="B54" s="287" t="s">
        <v>355</v>
      </c>
      <c r="C54" s="381" t="s">
        <v>478</v>
      </c>
      <c r="D54" s="381"/>
      <c r="E54" s="381"/>
      <c r="F54" s="381"/>
      <c r="G54" s="381"/>
      <c r="H54" s="381"/>
      <c r="I54" s="381"/>
      <c r="J54" s="288"/>
    </row>
    <row r="55" spans="1:18" x14ac:dyDescent="0.2">
      <c r="A55" s="240"/>
      <c r="B55" s="287"/>
      <c r="C55" s="381"/>
      <c r="D55" s="381"/>
      <c r="E55" s="381"/>
      <c r="F55" s="381"/>
      <c r="G55" s="381"/>
      <c r="H55" s="381"/>
      <c r="I55" s="381"/>
      <c r="J55" s="288"/>
    </row>
    <row r="56" spans="1:18" x14ac:dyDescent="0.2">
      <c r="A56" s="240"/>
      <c r="B56" s="287"/>
      <c r="C56" s="381"/>
      <c r="D56" s="381"/>
      <c r="E56" s="381"/>
      <c r="F56" s="381"/>
      <c r="G56" s="381"/>
      <c r="H56" s="381"/>
      <c r="I56" s="381"/>
      <c r="J56" s="288"/>
    </row>
    <row r="57" spans="1:18" x14ac:dyDescent="0.2">
      <c r="A57" s="240"/>
      <c r="B57" s="289" t="s">
        <v>354</v>
      </c>
      <c r="C57" s="391" t="s">
        <v>353</v>
      </c>
      <c r="D57" s="391"/>
      <c r="E57" s="391"/>
      <c r="F57" s="391"/>
      <c r="G57" s="391"/>
      <c r="H57" s="391"/>
      <c r="I57" s="391"/>
      <c r="J57" s="285"/>
    </row>
    <row r="58" spans="1:18" x14ac:dyDescent="0.2">
      <c r="A58" s="240"/>
      <c r="B58" s="289"/>
      <c r="C58" s="290"/>
      <c r="D58" s="290"/>
      <c r="E58" s="290"/>
      <c r="F58" s="290"/>
      <c r="G58" s="290"/>
      <c r="H58" s="290"/>
      <c r="I58" s="290" t="s">
        <v>450</v>
      </c>
      <c r="J58" s="285"/>
    </row>
    <row r="59" spans="1:18" x14ac:dyDescent="0.2">
      <c r="A59" s="240"/>
      <c r="B59" s="291"/>
      <c r="C59" s="285"/>
      <c r="D59" s="285"/>
      <c r="E59" s="285"/>
      <c r="F59" s="285"/>
      <c r="G59" s="285"/>
      <c r="H59" s="285"/>
      <c r="I59" s="285"/>
      <c r="J59" s="285"/>
    </row>
    <row r="60" spans="1:18" x14ac:dyDescent="0.2">
      <c r="A60" s="240"/>
      <c r="B60" s="291"/>
      <c r="C60" s="285"/>
      <c r="D60" s="285"/>
      <c r="E60" s="285"/>
      <c r="F60" s="285"/>
      <c r="G60" s="285"/>
      <c r="H60" s="285"/>
      <c r="I60" s="292" t="s">
        <v>430</v>
      </c>
      <c r="J60" s="285"/>
    </row>
    <row r="61" spans="1:18" x14ac:dyDescent="0.2">
      <c r="A61" s="293"/>
      <c r="B61" s="294"/>
      <c r="C61" s="396" t="s">
        <v>352</v>
      </c>
      <c r="D61" s="396"/>
      <c r="E61" s="396"/>
      <c r="F61" s="396"/>
      <c r="G61" s="396"/>
      <c r="H61" s="396"/>
      <c r="I61" s="243" t="s">
        <v>283</v>
      </c>
      <c r="J61" s="294"/>
    </row>
    <row r="62" spans="1:18" x14ac:dyDescent="0.2">
      <c r="A62" s="285"/>
      <c r="B62" s="291"/>
      <c r="C62" s="285"/>
      <c r="D62" s="285"/>
      <c r="E62" s="285"/>
      <c r="F62" s="285"/>
      <c r="G62" s="285"/>
      <c r="H62" s="285"/>
      <c r="I62" s="285"/>
      <c r="J62" s="285"/>
    </row>
    <row r="63" spans="1:18" ht="14.25" customHeight="1" x14ac:dyDescent="0.2">
      <c r="A63" s="295"/>
      <c r="B63" s="287" t="s">
        <v>351</v>
      </c>
      <c r="C63" s="381" t="s">
        <v>479</v>
      </c>
      <c r="D63" s="381"/>
      <c r="E63" s="381"/>
      <c r="F63" s="381"/>
      <c r="G63" s="381"/>
      <c r="H63" s="381"/>
      <c r="I63" s="381"/>
      <c r="J63" s="288"/>
      <c r="R63" s="278"/>
    </row>
    <row r="64" spans="1:18" x14ac:dyDescent="0.2">
      <c r="A64" s="295"/>
      <c r="B64" s="287"/>
      <c r="C64" s="381"/>
      <c r="D64" s="381"/>
      <c r="E64" s="381"/>
      <c r="F64" s="381"/>
      <c r="G64" s="381"/>
      <c r="H64" s="381"/>
      <c r="I64" s="381"/>
      <c r="J64" s="288"/>
    </row>
    <row r="65" spans="1:10" x14ac:dyDescent="0.2">
      <c r="A65" s="295"/>
      <c r="B65" s="287"/>
      <c r="C65" s="381"/>
      <c r="D65" s="381"/>
      <c r="E65" s="381"/>
      <c r="F65" s="381"/>
      <c r="G65" s="381"/>
      <c r="H65" s="381"/>
      <c r="I65" s="381"/>
      <c r="J65" s="288"/>
    </row>
    <row r="66" spans="1:10" x14ac:dyDescent="0.2">
      <c r="B66" s="289" t="s">
        <v>350</v>
      </c>
      <c r="C66" s="391" t="s">
        <v>349</v>
      </c>
      <c r="D66" s="391"/>
      <c r="E66" s="391"/>
      <c r="F66" s="391"/>
      <c r="G66" s="391"/>
      <c r="H66" s="391"/>
      <c r="I66" s="391"/>
      <c r="J66" s="285"/>
    </row>
    <row r="67" spans="1:10" ht="13.5" customHeight="1" x14ac:dyDescent="0.2">
      <c r="B67" s="287" t="s">
        <v>348</v>
      </c>
      <c r="C67" s="388" t="s">
        <v>383</v>
      </c>
      <c r="D67" s="388"/>
      <c r="E67" s="388"/>
      <c r="F67" s="388"/>
      <c r="G67" s="388"/>
      <c r="H67" s="388"/>
      <c r="I67" s="388"/>
      <c r="J67" s="288"/>
    </row>
    <row r="68" spans="1:10" x14ac:dyDescent="0.2">
      <c r="A68" s="295"/>
      <c r="B68" s="287"/>
      <c r="C68" s="388"/>
      <c r="D68" s="388"/>
      <c r="E68" s="388"/>
      <c r="F68" s="388"/>
      <c r="G68" s="388"/>
      <c r="H68" s="388"/>
      <c r="I68" s="388"/>
      <c r="J68" s="288"/>
    </row>
    <row r="69" spans="1:10" ht="13.5" customHeight="1" x14ac:dyDescent="0.2">
      <c r="B69" s="287" t="s">
        <v>347</v>
      </c>
      <c r="C69" s="388" t="s">
        <v>480</v>
      </c>
      <c r="D69" s="388"/>
      <c r="E69" s="388"/>
      <c r="F69" s="388"/>
      <c r="G69" s="388"/>
      <c r="H69" s="388"/>
      <c r="I69" s="388"/>
      <c r="J69" s="288"/>
    </row>
    <row r="70" spans="1:10" x14ac:dyDescent="0.2">
      <c r="A70" s="295"/>
      <c r="B70" s="287"/>
      <c r="C70" s="388"/>
      <c r="D70" s="388"/>
      <c r="E70" s="388"/>
      <c r="F70" s="388"/>
      <c r="G70" s="388"/>
      <c r="H70" s="388"/>
      <c r="I70" s="388"/>
      <c r="J70" s="288"/>
    </row>
    <row r="71" spans="1:10" ht="13.5" customHeight="1" x14ac:dyDescent="0.2">
      <c r="B71" s="287" t="s">
        <v>346</v>
      </c>
      <c r="C71" s="388" t="s">
        <v>405</v>
      </c>
      <c r="D71" s="388"/>
      <c r="E71" s="388"/>
      <c r="F71" s="388"/>
      <c r="G71" s="388"/>
      <c r="H71" s="388"/>
      <c r="I71" s="388"/>
      <c r="J71" s="288"/>
    </row>
    <row r="72" spans="1:10" x14ac:dyDescent="0.2">
      <c r="A72" s="295"/>
      <c r="B72" s="287"/>
      <c r="C72" s="388"/>
      <c r="D72" s="388"/>
      <c r="E72" s="388"/>
      <c r="F72" s="388"/>
      <c r="G72" s="388"/>
      <c r="H72" s="388"/>
      <c r="I72" s="388"/>
      <c r="J72" s="288"/>
    </row>
    <row r="73" spans="1:10" x14ac:dyDescent="0.2">
      <c r="B73" s="287" t="s">
        <v>345</v>
      </c>
      <c r="C73" s="391" t="s">
        <v>344</v>
      </c>
      <c r="D73" s="391"/>
      <c r="E73" s="391"/>
      <c r="F73" s="391"/>
      <c r="G73" s="391"/>
      <c r="H73" s="391"/>
      <c r="I73" s="391"/>
      <c r="J73" s="285"/>
    </row>
    <row r="74" spans="1:10" ht="13.5" customHeight="1" x14ac:dyDescent="0.2">
      <c r="B74" s="287" t="s">
        <v>343</v>
      </c>
      <c r="C74" s="388" t="s">
        <v>481</v>
      </c>
      <c r="D74" s="388"/>
      <c r="E74" s="388"/>
      <c r="F74" s="388"/>
      <c r="G74" s="388"/>
      <c r="H74" s="388"/>
      <c r="I74" s="388"/>
      <c r="J74" s="288"/>
    </row>
    <row r="75" spans="1:10" x14ac:dyDescent="0.2">
      <c r="A75" s="295"/>
      <c r="B75" s="287"/>
      <c r="C75" s="388"/>
      <c r="D75" s="388"/>
      <c r="E75" s="388"/>
      <c r="F75" s="388"/>
      <c r="G75" s="388"/>
      <c r="H75" s="388"/>
      <c r="I75" s="388"/>
      <c r="J75" s="288"/>
    </row>
    <row r="76" spans="1:10" ht="13.8" customHeight="1" x14ac:dyDescent="0.2">
      <c r="A76" s="295"/>
      <c r="B76" s="287"/>
      <c r="C76" s="388"/>
      <c r="D76" s="388"/>
      <c r="E76" s="388"/>
      <c r="F76" s="388"/>
      <c r="G76" s="388"/>
      <c r="H76" s="388"/>
      <c r="I76" s="388"/>
      <c r="J76" s="288"/>
    </row>
    <row r="77" spans="1:10" ht="14.4" customHeight="1" x14ac:dyDescent="0.2">
      <c r="B77" s="296" t="s">
        <v>575</v>
      </c>
      <c r="C77" s="381" t="s">
        <v>406</v>
      </c>
      <c r="D77" s="381"/>
      <c r="E77" s="381"/>
      <c r="F77" s="381"/>
      <c r="G77" s="381"/>
      <c r="H77" s="381"/>
      <c r="I77" s="381"/>
      <c r="J77" s="288"/>
    </row>
    <row r="78" spans="1:10" x14ac:dyDescent="0.2">
      <c r="A78" s="295"/>
      <c r="B78" s="297"/>
      <c r="C78" s="381"/>
      <c r="D78" s="381"/>
      <c r="E78" s="381"/>
      <c r="F78" s="381"/>
      <c r="G78" s="381"/>
      <c r="H78" s="381"/>
      <c r="I78" s="381"/>
      <c r="J78" s="288"/>
    </row>
    <row r="79" spans="1:10" ht="21" customHeight="1" x14ac:dyDescent="0.2">
      <c r="A79" s="295"/>
      <c r="B79" s="297"/>
      <c r="C79" s="381"/>
      <c r="D79" s="381"/>
      <c r="E79" s="381"/>
      <c r="F79" s="381"/>
      <c r="G79" s="381"/>
      <c r="H79" s="381"/>
      <c r="I79" s="381"/>
      <c r="J79" s="288"/>
    </row>
    <row r="80" spans="1:10" ht="6" customHeight="1" x14ac:dyDescent="0.2">
      <c r="A80" s="389"/>
      <c r="B80" s="389"/>
      <c r="C80" s="389"/>
      <c r="D80" s="389"/>
      <c r="E80" s="389"/>
      <c r="F80" s="389"/>
      <c r="G80" s="389"/>
      <c r="H80" s="389"/>
      <c r="I80" s="285"/>
      <c r="J80" s="285"/>
    </row>
    <row r="81" spans="1:10" ht="13.5" customHeight="1" x14ac:dyDescent="0.2">
      <c r="B81" s="295" t="s">
        <v>342</v>
      </c>
      <c r="C81" s="388" t="s">
        <v>341</v>
      </c>
      <c r="D81" s="388"/>
      <c r="E81" s="388"/>
      <c r="F81" s="388"/>
      <c r="G81" s="388"/>
      <c r="H81" s="388"/>
      <c r="I81" s="388"/>
      <c r="J81" s="288"/>
    </row>
    <row r="82" spans="1:10" x14ac:dyDescent="0.2">
      <c r="A82" s="295"/>
      <c r="B82" s="295"/>
      <c r="C82" s="388"/>
      <c r="D82" s="388"/>
      <c r="E82" s="388"/>
      <c r="F82" s="388"/>
      <c r="G82" s="388"/>
      <c r="H82" s="388"/>
      <c r="I82" s="388"/>
      <c r="J82" s="288"/>
    </row>
    <row r="83" spans="1:10" x14ac:dyDescent="0.2">
      <c r="A83" s="295"/>
      <c r="B83" s="295"/>
      <c r="C83" s="388"/>
      <c r="D83" s="388"/>
      <c r="E83" s="388"/>
      <c r="F83" s="388"/>
      <c r="G83" s="388"/>
      <c r="H83" s="388"/>
      <c r="I83" s="388"/>
      <c r="J83" s="288"/>
    </row>
    <row r="84" spans="1:10" ht="6" customHeight="1" x14ac:dyDescent="0.2">
      <c r="A84" s="295"/>
      <c r="B84" s="295"/>
      <c r="C84" s="295"/>
      <c r="D84" s="295"/>
      <c r="E84" s="295"/>
      <c r="F84" s="295"/>
      <c r="G84" s="295"/>
      <c r="H84" s="295"/>
      <c r="I84" s="295"/>
      <c r="J84" s="295"/>
    </row>
    <row r="85" spans="1:10" ht="13.5" customHeight="1" x14ac:dyDescent="0.2">
      <c r="B85" s="295" t="s">
        <v>340</v>
      </c>
      <c r="C85" s="388" t="s">
        <v>482</v>
      </c>
      <c r="D85" s="388"/>
      <c r="E85" s="388"/>
      <c r="F85" s="388"/>
      <c r="G85" s="388"/>
      <c r="H85" s="388"/>
      <c r="I85" s="388"/>
      <c r="J85" s="288"/>
    </row>
    <row r="86" spans="1:10" x14ac:dyDescent="0.2">
      <c r="A86" s="295"/>
      <c r="B86" s="295"/>
      <c r="C86" s="388"/>
      <c r="D86" s="388"/>
      <c r="E86" s="388"/>
      <c r="F86" s="388"/>
      <c r="G86" s="388"/>
      <c r="H86" s="388"/>
      <c r="I86" s="388"/>
      <c r="J86" s="288"/>
    </row>
    <row r="87" spans="1:10" ht="21" customHeight="1" x14ac:dyDescent="0.2">
      <c r="A87" s="295"/>
      <c r="B87" s="295"/>
      <c r="C87" s="388"/>
      <c r="D87" s="388"/>
      <c r="E87" s="388"/>
      <c r="F87" s="388"/>
      <c r="G87" s="388"/>
      <c r="H87" s="388"/>
      <c r="I87" s="388"/>
      <c r="J87" s="288"/>
    </row>
    <row r="88" spans="1:10" x14ac:dyDescent="0.2">
      <c r="A88" s="271" t="s">
        <v>339</v>
      </c>
      <c r="B88" s="271" t="s">
        <v>339</v>
      </c>
      <c r="C88" s="285"/>
      <c r="D88" s="285"/>
      <c r="E88" s="285"/>
      <c r="F88" s="285"/>
      <c r="G88" s="271" t="s">
        <v>338</v>
      </c>
      <c r="H88" s="285"/>
      <c r="I88" s="285"/>
      <c r="J88" s="285"/>
    </row>
    <row r="89" spans="1:10" x14ac:dyDescent="0.2">
      <c r="A89" s="271" t="s">
        <v>337</v>
      </c>
      <c r="B89" s="271" t="s">
        <v>337</v>
      </c>
      <c r="C89" s="285"/>
      <c r="D89" s="285"/>
      <c r="E89" s="285"/>
      <c r="F89" s="285"/>
      <c r="G89" s="271" t="s">
        <v>336</v>
      </c>
      <c r="H89" s="285"/>
      <c r="I89" s="285"/>
      <c r="J89" s="285"/>
    </row>
    <row r="90" spans="1:10" x14ac:dyDescent="0.2">
      <c r="A90" s="271" t="s">
        <v>335</v>
      </c>
      <c r="B90" s="271" t="s">
        <v>335</v>
      </c>
      <c r="C90" s="285"/>
      <c r="D90" s="285"/>
      <c r="E90" s="285"/>
      <c r="F90" s="285"/>
      <c r="G90" s="271" t="s">
        <v>307</v>
      </c>
      <c r="H90" s="285"/>
      <c r="I90" s="285"/>
      <c r="J90" s="285"/>
    </row>
    <row r="91" spans="1:10" x14ac:dyDescent="0.2">
      <c r="A91" s="271" t="s">
        <v>334</v>
      </c>
      <c r="B91" s="271" t="s">
        <v>334</v>
      </c>
      <c r="E91" s="285"/>
      <c r="F91" s="285"/>
      <c r="G91" s="271" t="s">
        <v>451</v>
      </c>
      <c r="H91" s="285"/>
      <c r="I91" s="285"/>
      <c r="J91" s="285"/>
    </row>
    <row r="92" spans="1:10" ht="8.4" customHeight="1" x14ac:dyDescent="0.2">
      <c r="A92" s="285"/>
      <c r="B92" s="285"/>
      <c r="C92" s="285"/>
      <c r="D92" s="285"/>
      <c r="E92" s="285"/>
      <c r="F92" s="285"/>
      <c r="G92" s="285"/>
      <c r="H92" s="285"/>
      <c r="I92" s="285"/>
      <c r="J92" s="285"/>
    </row>
    <row r="93" spans="1:10" ht="13.5" customHeight="1" x14ac:dyDescent="0.2">
      <c r="B93" s="295" t="s">
        <v>333</v>
      </c>
      <c r="C93" s="388" t="s">
        <v>332</v>
      </c>
      <c r="D93" s="388"/>
      <c r="E93" s="388"/>
      <c r="F93" s="388"/>
      <c r="G93" s="388"/>
      <c r="H93" s="388"/>
      <c r="I93" s="388"/>
      <c r="J93" s="288"/>
    </row>
    <row r="94" spans="1:10" x14ac:dyDescent="0.2">
      <c r="A94" s="295"/>
      <c r="B94" s="295"/>
      <c r="C94" s="388"/>
      <c r="D94" s="388"/>
      <c r="E94" s="388"/>
      <c r="F94" s="388"/>
      <c r="G94" s="388"/>
      <c r="H94" s="388"/>
      <c r="I94" s="388"/>
      <c r="J94" s="288"/>
    </row>
    <row r="95" spans="1:10" ht="22.2" customHeight="1" x14ac:dyDescent="0.2">
      <c r="A95" s="295"/>
      <c r="B95" s="295"/>
      <c r="C95" s="388"/>
      <c r="D95" s="388"/>
      <c r="E95" s="388"/>
      <c r="F95" s="388"/>
      <c r="G95" s="388"/>
      <c r="H95" s="388"/>
      <c r="I95" s="388"/>
      <c r="J95" s="288"/>
    </row>
    <row r="96" spans="1:10" ht="6" customHeight="1" x14ac:dyDescent="0.2">
      <c r="A96" s="389"/>
      <c r="B96" s="389"/>
      <c r="C96" s="389"/>
      <c r="D96" s="389"/>
      <c r="E96" s="389"/>
      <c r="F96" s="389"/>
      <c r="G96" s="389"/>
      <c r="H96" s="389"/>
      <c r="I96" s="285"/>
      <c r="J96" s="285"/>
    </row>
    <row r="97" spans="1:10" ht="13.5" customHeight="1" x14ac:dyDescent="0.2">
      <c r="B97" s="295" t="s">
        <v>407</v>
      </c>
      <c r="C97" s="390" t="s">
        <v>483</v>
      </c>
      <c r="D97" s="390"/>
      <c r="E97" s="390"/>
      <c r="F97" s="390"/>
      <c r="G97" s="390"/>
      <c r="H97" s="390"/>
      <c r="I97" s="390"/>
    </row>
    <row r="98" spans="1:10" x14ac:dyDescent="0.2">
      <c r="B98" s="298"/>
      <c r="C98" s="390"/>
      <c r="D98" s="390"/>
      <c r="E98" s="390"/>
      <c r="F98" s="390"/>
      <c r="G98" s="390"/>
      <c r="H98" s="390"/>
      <c r="I98" s="390"/>
    </row>
    <row r="99" spans="1:10" ht="24" customHeight="1" x14ac:dyDescent="0.2">
      <c r="B99" s="298"/>
      <c r="C99" s="390"/>
      <c r="D99" s="390"/>
      <c r="E99" s="390"/>
      <c r="F99" s="390"/>
      <c r="G99" s="390"/>
      <c r="H99" s="390"/>
      <c r="I99" s="390"/>
    </row>
    <row r="100" spans="1:10" x14ac:dyDescent="0.2">
      <c r="A100" s="285"/>
      <c r="B100" s="291"/>
      <c r="C100" s="285"/>
      <c r="D100" s="285"/>
      <c r="E100" s="285"/>
      <c r="F100" s="285"/>
      <c r="G100" s="285"/>
      <c r="H100" s="285"/>
      <c r="I100" s="285"/>
      <c r="J100" s="285"/>
    </row>
    <row r="101" spans="1:10" ht="13.5" customHeight="1" x14ac:dyDescent="0.2">
      <c r="B101" s="295" t="s">
        <v>384</v>
      </c>
      <c r="C101" s="381" t="s">
        <v>484</v>
      </c>
      <c r="D101" s="381"/>
      <c r="E101" s="381"/>
      <c r="F101" s="381"/>
      <c r="G101" s="381"/>
      <c r="H101" s="381"/>
      <c r="I101" s="381"/>
      <c r="J101" s="288"/>
    </row>
    <row r="102" spans="1:10" x14ac:dyDescent="0.2">
      <c r="A102" s="295"/>
      <c r="B102" s="295"/>
      <c r="C102" s="381"/>
      <c r="D102" s="381"/>
      <c r="E102" s="381"/>
      <c r="F102" s="381"/>
      <c r="G102" s="381"/>
      <c r="H102" s="381"/>
      <c r="I102" s="381"/>
      <c r="J102" s="288"/>
    </row>
    <row r="103" spans="1:10" x14ac:dyDescent="0.2">
      <c r="A103" s="271"/>
      <c r="B103" s="271"/>
      <c r="C103" s="271"/>
      <c r="D103" s="271"/>
      <c r="E103" s="271"/>
      <c r="F103" s="271"/>
      <c r="G103" s="271"/>
      <c r="H103" s="271"/>
      <c r="I103" s="271"/>
      <c r="J103" s="271"/>
    </row>
    <row r="104" spans="1:10" ht="13.5" customHeight="1" x14ac:dyDescent="0.2">
      <c r="B104" s="299" t="s">
        <v>386</v>
      </c>
      <c r="C104" s="382" t="s">
        <v>385</v>
      </c>
      <c r="D104" s="382"/>
      <c r="E104" s="382"/>
      <c r="F104" s="382"/>
      <c r="G104" s="382"/>
      <c r="H104" s="382"/>
      <c r="I104" s="382"/>
      <c r="J104" s="300"/>
    </row>
    <row r="105" spans="1:10" x14ac:dyDescent="0.2">
      <c r="A105" s="299"/>
      <c r="B105" s="299"/>
      <c r="C105" s="382"/>
      <c r="D105" s="382"/>
      <c r="E105" s="382"/>
      <c r="F105" s="382"/>
      <c r="G105" s="382"/>
      <c r="H105" s="382"/>
      <c r="I105" s="382"/>
      <c r="J105" s="300"/>
    </row>
    <row r="106" spans="1:10" x14ac:dyDescent="0.2">
      <c r="A106" s="299"/>
      <c r="B106" s="299"/>
      <c r="C106" s="300"/>
      <c r="D106" s="300"/>
      <c r="E106" s="300"/>
      <c r="F106" s="300"/>
      <c r="G106" s="300"/>
      <c r="H106" s="300"/>
      <c r="I106" s="300"/>
      <c r="J106" s="300"/>
    </row>
    <row r="107" spans="1:10" ht="13.5" customHeight="1" x14ac:dyDescent="0.2">
      <c r="A107" s="299"/>
      <c r="B107" s="299" t="s">
        <v>452</v>
      </c>
      <c r="C107" s="382" t="s">
        <v>453</v>
      </c>
      <c r="D107" s="382"/>
      <c r="E107" s="382"/>
      <c r="F107" s="382"/>
      <c r="G107" s="382"/>
      <c r="H107" s="382"/>
      <c r="I107" s="382"/>
      <c r="J107" s="300"/>
    </row>
    <row r="108" spans="1:10" x14ac:dyDescent="0.2">
      <c r="A108" s="299"/>
      <c r="B108" s="299"/>
      <c r="C108" s="382"/>
      <c r="D108" s="382"/>
      <c r="E108" s="382"/>
      <c r="F108" s="382"/>
      <c r="G108" s="382"/>
      <c r="H108" s="382"/>
      <c r="I108" s="382"/>
      <c r="J108" s="300"/>
    </row>
    <row r="109" spans="1:10" ht="32.25" customHeight="1" x14ac:dyDescent="0.2">
      <c r="A109" s="301"/>
      <c r="B109" s="271"/>
      <c r="C109" s="382"/>
      <c r="D109" s="382"/>
      <c r="E109" s="382"/>
      <c r="F109" s="382"/>
      <c r="G109" s="382"/>
      <c r="H109" s="382"/>
      <c r="I109" s="382"/>
      <c r="J109" s="271"/>
    </row>
    <row r="110" spans="1:10" x14ac:dyDescent="0.2">
      <c r="A110" s="301"/>
      <c r="B110" s="271"/>
      <c r="C110" s="302" t="s">
        <v>355</v>
      </c>
      <c r="D110" s="271" t="s">
        <v>454</v>
      </c>
      <c r="E110" s="271"/>
      <c r="F110" s="271"/>
      <c r="G110" s="271" t="s">
        <v>455</v>
      </c>
      <c r="H110" s="271"/>
      <c r="I110" s="271"/>
      <c r="J110" s="271"/>
    </row>
    <row r="111" spans="1:10" x14ac:dyDescent="0.2">
      <c r="A111" s="301"/>
      <c r="B111" s="271"/>
      <c r="C111" s="302" t="s">
        <v>456</v>
      </c>
      <c r="D111" s="271" t="s">
        <v>457</v>
      </c>
      <c r="E111" s="271"/>
      <c r="F111" s="271"/>
      <c r="G111" s="271" t="s">
        <v>458</v>
      </c>
      <c r="H111" s="271"/>
      <c r="I111" s="271"/>
      <c r="J111" s="271"/>
    </row>
    <row r="112" spans="1:10" x14ac:dyDescent="0.2">
      <c r="A112" s="301"/>
      <c r="B112" s="271"/>
      <c r="C112" s="302" t="s">
        <v>459</v>
      </c>
      <c r="D112" s="271" t="s">
        <v>460</v>
      </c>
      <c r="E112" s="271"/>
      <c r="F112" s="271"/>
      <c r="G112" s="271" t="s">
        <v>461</v>
      </c>
      <c r="H112" s="271"/>
      <c r="I112" s="271"/>
      <c r="J112" s="271"/>
    </row>
    <row r="113" spans="1:10" x14ac:dyDescent="0.2">
      <c r="A113" s="301"/>
      <c r="B113" s="271"/>
      <c r="C113" s="302" t="s">
        <v>462</v>
      </c>
      <c r="D113" s="271" t="s">
        <v>463</v>
      </c>
      <c r="E113" s="271"/>
      <c r="F113" s="271"/>
      <c r="G113" s="271" t="s">
        <v>464</v>
      </c>
      <c r="H113" s="271"/>
      <c r="I113" s="271"/>
      <c r="J113" s="271"/>
    </row>
    <row r="114" spans="1:10" x14ac:dyDescent="0.2">
      <c r="A114" s="301"/>
      <c r="B114" s="271"/>
      <c r="C114" s="271"/>
      <c r="D114" s="271"/>
      <c r="E114" s="271"/>
      <c r="F114" s="271"/>
      <c r="G114" s="271"/>
      <c r="H114" s="271"/>
      <c r="I114" s="271"/>
      <c r="J114" s="271"/>
    </row>
    <row r="115" spans="1:10" x14ac:dyDescent="0.2">
      <c r="B115" s="271" t="s">
        <v>465</v>
      </c>
      <c r="C115" s="383" t="s">
        <v>387</v>
      </c>
      <c r="D115" s="383"/>
      <c r="E115" s="383"/>
      <c r="F115" s="383"/>
      <c r="G115" s="383"/>
      <c r="H115" s="383"/>
      <c r="I115" s="383"/>
      <c r="J115" s="271"/>
    </row>
    <row r="116" spans="1:10" x14ac:dyDescent="0.2">
      <c r="A116" s="301"/>
      <c r="B116" s="271"/>
      <c r="C116" s="271"/>
      <c r="D116" s="271"/>
      <c r="E116" s="271"/>
      <c r="F116" s="271"/>
      <c r="G116" s="271"/>
      <c r="H116" s="271"/>
      <c r="I116" s="271"/>
      <c r="J116" s="271"/>
    </row>
    <row r="117" spans="1:10" x14ac:dyDescent="0.2">
      <c r="A117" s="271"/>
      <c r="B117" s="301" t="s">
        <v>466</v>
      </c>
      <c r="C117" s="384" t="s">
        <v>388</v>
      </c>
      <c r="D117" s="384"/>
      <c r="E117" s="384"/>
      <c r="F117" s="384"/>
      <c r="G117" s="384"/>
      <c r="H117" s="384"/>
      <c r="I117" s="384"/>
      <c r="J117" s="271"/>
    </row>
    <row r="118" spans="1:10" x14ac:dyDescent="0.2">
      <c r="A118" s="271"/>
      <c r="B118" s="271"/>
      <c r="C118" s="271"/>
      <c r="D118" s="271"/>
      <c r="E118" s="271"/>
      <c r="F118" s="271"/>
      <c r="G118" s="271"/>
      <c r="H118" s="271"/>
      <c r="I118" s="271"/>
      <c r="J118" s="271"/>
    </row>
    <row r="119" spans="1:10" x14ac:dyDescent="0.2">
      <c r="A119" s="264" t="s">
        <v>440</v>
      </c>
      <c r="B119" s="271"/>
      <c r="C119" s="271"/>
      <c r="D119" s="271"/>
      <c r="E119" s="271"/>
      <c r="F119" s="271"/>
      <c r="G119" s="271"/>
      <c r="H119" s="271"/>
      <c r="I119" s="271"/>
      <c r="J119" s="240"/>
    </row>
    <row r="120" spans="1:10" x14ac:dyDescent="0.2">
      <c r="A120" s="240" t="s">
        <v>111</v>
      </c>
      <c r="B120" s="385" t="s">
        <v>198</v>
      </c>
      <c r="C120" s="385"/>
      <c r="D120" s="386"/>
      <c r="E120" s="386"/>
      <c r="F120" s="386"/>
      <c r="G120" s="386"/>
      <c r="H120" s="240"/>
      <c r="I120" s="240"/>
      <c r="J120" s="240"/>
    </row>
    <row r="121" spans="1:10" x14ac:dyDescent="0.2">
      <c r="A121" s="240"/>
      <c r="B121" s="380"/>
      <c r="C121" s="380"/>
      <c r="D121" s="387"/>
      <c r="E121" s="387"/>
      <c r="F121" s="387"/>
      <c r="G121" s="387"/>
      <c r="H121" s="240"/>
      <c r="I121" s="240"/>
      <c r="J121" s="240"/>
    </row>
    <row r="122" spans="1:10" x14ac:dyDescent="0.2">
      <c r="B122" s="379" t="s">
        <v>199</v>
      </c>
      <c r="C122" s="379"/>
      <c r="D122" s="379"/>
      <c r="E122" s="379"/>
      <c r="F122" s="379"/>
      <c r="G122" s="379" t="s">
        <v>120</v>
      </c>
      <c r="H122" s="240"/>
      <c r="J122" s="240"/>
    </row>
    <row r="123" spans="1:10" x14ac:dyDescent="0.2">
      <c r="A123" s="240" t="s">
        <v>112</v>
      </c>
      <c r="B123" s="380"/>
      <c r="C123" s="380"/>
      <c r="D123" s="380"/>
      <c r="E123" s="380"/>
      <c r="F123" s="380"/>
      <c r="G123" s="380"/>
      <c r="H123" s="240"/>
      <c r="I123" s="240"/>
    </row>
    <row r="124" spans="1:10" x14ac:dyDescent="0.2">
      <c r="A124" s="240"/>
      <c r="B124" s="298"/>
      <c r="C124" s="298"/>
      <c r="D124" s="298"/>
      <c r="E124" s="298"/>
      <c r="F124" s="298"/>
      <c r="G124" s="298"/>
      <c r="H124" s="298"/>
      <c r="I124" s="298"/>
      <c r="J124" s="240"/>
    </row>
    <row r="128" spans="1:10" ht="13.5" customHeight="1" x14ac:dyDescent="0.2"/>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2"/>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3"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G8" sqref="G8"/>
    </sheetView>
  </sheetViews>
  <sheetFormatPr defaultColWidth="9" defaultRowHeight="13.2" x14ac:dyDescent="0.2"/>
  <cols>
    <col min="1" max="1" width="9.44140625" style="9" customWidth="1"/>
    <col min="2" max="2" width="17.6640625" style="9" customWidth="1"/>
    <col min="3" max="3" width="14.44140625" style="9" customWidth="1"/>
    <col min="4" max="5" width="11" style="9" customWidth="1"/>
    <col min="6" max="6" width="8.6640625" style="9" customWidth="1"/>
    <col min="7" max="7" width="13.109375" style="9" customWidth="1"/>
    <col min="8" max="16384" width="9" style="9"/>
  </cols>
  <sheetData>
    <row r="1" spans="1:10" ht="21" x14ac:dyDescent="0.2">
      <c r="A1" s="145"/>
      <c r="B1" s="10"/>
      <c r="C1" s="10"/>
      <c r="D1" s="10"/>
      <c r="E1" s="10"/>
      <c r="F1" s="10"/>
      <c r="G1" s="19" t="s">
        <v>431</v>
      </c>
    </row>
    <row r="2" spans="1:10" x14ac:dyDescent="0.2">
      <c r="A2" s="11"/>
      <c r="B2" s="11"/>
      <c r="C2" s="11"/>
      <c r="D2" s="11"/>
      <c r="E2" s="11"/>
      <c r="F2" s="11"/>
      <c r="G2" s="11"/>
    </row>
    <row r="3" spans="1:10" ht="19.2" x14ac:dyDescent="0.2">
      <c r="A3" s="424" t="s">
        <v>409</v>
      </c>
      <c r="B3" s="424"/>
      <c r="C3" s="424"/>
      <c r="D3" s="424"/>
      <c r="E3" s="424"/>
      <c r="F3" s="424"/>
      <c r="G3" s="424"/>
    </row>
    <row r="4" spans="1:10" ht="9" customHeight="1" x14ac:dyDescent="0.2">
      <c r="A4" s="13"/>
      <c r="B4" s="13"/>
      <c r="C4" s="13"/>
      <c r="D4" s="13"/>
      <c r="E4" s="13"/>
      <c r="F4" s="13"/>
      <c r="G4" s="13"/>
    </row>
    <row r="5" spans="1:10" s="7" customFormat="1" ht="22.5" customHeight="1" x14ac:dyDescent="0.2">
      <c r="A5" s="427" t="s">
        <v>133</v>
      </c>
      <c r="B5" s="427"/>
      <c r="C5" s="428"/>
      <c r="D5" s="428"/>
      <c r="E5" s="428"/>
      <c r="F5" s="428"/>
      <c r="G5" s="64"/>
      <c r="H5" s="64"/>
      <c r="I5" s="64"/>
      <c r="J5" s="8"/>
    </row>
    <row r="6" spans="1:10" x14ac:dyDescent="0.2">
      <c r="A6" s="11"/>
      <c r="B6" s="11"/>
      <c r="C6" s="11"/>
      <c r="D6" s="11"/>
      <c r="E6" s="11"/>
      <c r="F6" s="11"/>
      <c r="G6" s="11"/>
    </row>
    <row r="7" spans="1:10" ht="21" customHeight="1" x14ac:dyDescent="0.2">
      <c r="A7" s="11"/>
      <c r="B7" s="11"/>
      <c r="C7" s="11"/>
      <c r="D7" s="11"/>
      <c r="E7" s="362" t="s">
        <v>420</v>
      </c>
      <c r="F7" s="362"/>
      <c r="G7" s="206" t="s">
        <v>489</v>
      </c>
    </row>
    <row r="8" spans="1:10" ht="15.75" customHeight="1" x14ac:dyDescent="0.2">
      <c r="A8" s="11"/>
      <c r="B8" s="11"/>
      <c r="C8" s="11"/>
      <c r="D8" s="11"/>
      <c r="E8" s="11"/>
      <c r="F8" s="11"/>
      <c r="G8" s="11"/>
    </row>
    <row r="9" spans="1:10" ht="36" customHeight="1" x14ac:dyDescent="0.2">
      <c r="A9" s="425" t="s">
        <v>128</v>
      </c>
      <c r="B9" s="426"/>
      <c r="C9" s="17" t="s">
        <v>129</v>
      </c>
      <c r="D9" s="237" t="s">
        <v>410</v>
      </c>
      <c r="E9" s="201" t="s">
        <v>184</v>
      </c>
      <c r="F9" s="205" t="s">
        <v>412</v>
      </c>
      <c r="G9" s="17" t="s">
        <v>130</v>
      </c>
    </row>
    <row r="10" spans="1:10" ht="21" customHeight="1" x14ac:dyDescent="0.2">
      <c r="A10" s="422">
        <v>1</v>
      </c>
      <c r="B10" s="423"/>
      <c r="C10" s="20"/>
      <c r="D10" s="199"/>
      <c r="E10" s="196"/>
      <c r="F10" s="21" t="s">
        <v>131</v>
      </c>
      <c r="G10" s="20"/>
    </row>
    <row r="11" spans="1:10" ht="21" customHeight="1" x14ac:dyDescent="0.2">
      <c r="A11" s="415">
        <v>2</v>
      </c>
      <c r="B11" s="416"/>
      <c r="C11" s="20"/>
      <c r="D11" s="200"/>
      <c r="E11" s="197"/>
      <c r="F11" s="21" t="s">
        <v>131</v>
      </c>
      <c r="G11" s="20"/>
    </row>
    <row r="12" spans="1:10" ht="21" customHeight="1" x14ac:dyDescent="0.2">
      <c r="A12" s="415">
        <v>3</v>
      </c>
      <c r="B12" s="416"/>
      <c r="C12" s="20"/>
      <c r="D12" s="200"/>
      <c r="E12" s="197"/>
      <c r="F12" s="21" t="s">
        <v>131</v>
      </c>
      <c r="G12" s="20"/>
    </row>
    <row r="13" spans="1:10" ht="21" customHeight="1" x14ac:dyDescent="0.2">
      <c r="A13" s="415">
        <v>4</v>
      </c>
      <c r="B13" s="416"/>
      <c r="C13" s="20"/>
      <c r="D13" s="200"/>
      <c r="E13" s="197"/>
      <c r="F13" s="21" t="s">
        <v>131</v>
      </c>
      <c r="G13" s="20"/>
    </row>
    <row r="14" spans="1:10" ht="21" customHeight="1" x14ac:dyDescent="0.2">
      <c r="A14" s="415">
        <v>5</v>
      </c>
      <c r="B14" s="416"/>
      <c r="C14" s="20"/>
      <c r="D14" s="200"/>
      <c r="E14" s="197"/>
      <c r="F14" s="21" t="s">
        <v>131</v>
      </c>
      <c r="G14" s="20"/>
    </row>
    <row r="15" spans="1:10" ht="21" customHeight="1" x14ac:dyDescent="0.2">
      <c r="A15" s="415">
        <v>6</v>
      </c>
      <c r="B15" s="416"/>
      <c r="C15" s="20"/>
      <c r="D15" s="200"/>
      <c r="E15" s="197"/>
      <c r="F15" s="21" t="s">
        <v>131</v>
      </c>
      <c r="G15" s="20"/>
    </row>
    <row r="16" spans="1:10" ht="21" customHeight="1" x14ac:dyDescent="0.2">
      <c r="A16" s="415">
        <v>7</v>
      </c>
      <c r="B16" s="416"/>
      <c r="C16" s="20"/>
      <c r="D16" s="200"/>
      <c r="E16" s="197"/>
      <c r="F16" s="21" t="s">
        <v>131</v>
      </c>
      <c r="G16" s="20"/>
    </row>
    <row r="17" spans="1:7" ht="21" customHeight="1" x14ac:dyDescent="0.2">
      <c r="A17" s="415">
        <v>8</v>
      </c>
      <c r="B17" s="416"/>
      <c r="C17" s="20"/>
      <c r="D17" s="200"/>
      <c r="E17" s="197"/>
      <c r="F17" s="21" t="s">
        <v>131</v>
      </c>
      <c r="G17" s="20"/>
    </row>
    <row r="18" spans="1:7" ht="21" customHeight="1" x14ac:dyDescent="0.2">
      <c r="A18" s="415">
        <v>9</v>
      </c>
      <c r="B18" s="416"/>
      <c r="C18" s="20"/>
      <c r="D18" s="200"/>
      <c r="E18" s="197"/>
      <c r="F18" s="21" t="s">
        <v>131</v>
      </c>
      <c r="G18" s="20"/>
    </row>
    <row r="19" spans="1:7" ht="21" customHeight="1" x14ac:dyDescent="0.2">
      <c r="A19" s="415">
        <v>10</v>
      </c>
      <c r="B19" s="416"/>
      <c r="C19" s="20"/>
      <c r="D19" s="200"/>
      <c r="E19" s="197"/>
      <c r="F19" s="21" t="s">
        <v>131</v>
      </c>
      <c r="G19" s="20"/>
    </row>
    <row r="20" spans="1:7" ht="21" customHeight="1" x14ac:dyDescent="0.2">
      <c r="A20" s="419"/>
      <c r="B20" s="420"/>
      <c r="C20" s="20"/>
      <c r="D20" s="200"/>
      <c r="E20" s="197"/>
      <c r="F20" s="20"/>
      <c r="G20" s="20"/>
    </row>
    <row r="21" spans="1:7" ht="21" customHeight="1" x14ac:dyDescent="0.2">
      <c r="A21" s="419"/>
      <c r="B21" s="420"/>
      <c r="C21" s="20"/>
      <c r="D21" s="200"/>
      <c r="E21" s="197"/>
      <c r="F21" s="20"/>
      <c r="G21" s="20"/>
    </row>
    <row r="22" spans="1:7" ht="21" customHeight="1" thickBot="1" x14ac:dyDescent="0.25">
      <c r="A22" s="417"/>
      <c r="B22" s="418"/>
      <c r="C22" s="202"/>
      <c r="D22" s="203"/>
      <c r="E22" s="204"/>
      <c r="F22" s="202"/>
      <c r="G22" s="202"/>
    </row>
    <row r="23" spans="1:7" ht="21" customHeight="1" thickTop="1" x14ac:dyDescent="0.2">
      <c r="A23" s="23"/>
      <c r="B23" s="24"/>
      <c r="C23" s="238" t="s">
        <v>411</v>
      </c>
      <c r="D23" s="239">
        <f>SUM(D10:D22)</f>
        <v>0</v>
      </c>
      <c r="E23" s="198"/>
      <c r="F23" s="24"/>
      <c r="G23" s="24"/>
    </row>
    <row r="24" spans="1:7" x14ac:dyDescent="0.2">
      <c r="A24" s="11"/>
      <c r="B24" s="11"/>
      <c r="C24" s="11"/>
      <c r="D24" s="11"/>
      <c r="E24" s="11"/>
      <c r="F24" s="11"/>
      <c r="G24" s="11"/>
    </row>
    <row r="25" spans="1:7" x14ac:dyDescent="0.2">
      <c r="A25" s="11" t="s">
        <v>171</v>
      </c>
      <c r="B25" s="11"/>
      <c r="C25" s="11"/>
      <c r="D25" s="11"/>
      <c r="E25" s="11"/>
      <c r="F25" s="11"/>
      <c r="G25" s="10"/>
    </row>
    <row r="26" spans="1:7" x14ac:dyDescent="0.2">
      <c r="A26" s="11" t="s">
        <v>132</v>
      </c>
      <c r="B26" s="11"/>
      <c r="C26" s="11"/>
      <c r="D26" s="11"/>
      <c r="E26" s="11"/>
      <c r="F26" s="11"/>
      <c r="G26" s="11"/>
    </row>
    <row r="27" spans="1:7" x14ac:dyDescent="0.2">
      <c r="A27" s="11" t="s">
        <v>185</v>
      </c>
      <c r="B27" s="11"/>
      <c r="C27" s="11"/>
      <c r="D27" s="11"/>
      <c r="E27" s="11"/>
      <c r="F27" s="11"/>
      <c r="G27" s="11"/>
    </row>
    <row r="28" spans="1:7" x14ac:dyDescent="0.2">
      <c r="A28" s="11"/>
      <c r="B28" s="11"/>
      <c r="C28" s="11"/>
      <c r="D28" s="11"/>
      <c r="E28" s="11"/>
      <c r="F28" s="11"/>
      <c r="G28" s="11"/>
    </row>
    <row r="29" spans="1:7" x14ac:dyDescent="0.2">
      <c r="A29" s="11"/>
      <c r="B29" s="11"/>
      <c r="C29" s="11"/>
      <c r="D29" s="11"/>
      <c r="E29" s="11"/>
      <c r="F29" s="11"/>
      <c r="G29" s="11"/>
    </row>
    <row r="30" spans="1:7" x14ac:dyDescent="0.2">
      <c r="A30" s="11" t="s">
        <v>134</v>
      </c>
      <c r="B30" s="11"/>
      <c r="C30" s="11"/>
      <c r="D30" s="11"/>
      <c r="E30" s="11"/>
      <c r="F30" s="11"/>
      <c r="G30" s="11"/>
    </row>
    <row r="31" spans="1:7" x14ac:dyDescent="0.2">
      <c r="A31" s="11"/>
      <c r="B31" s="11"/>
      <c r="C31" s="11"/>
      <c r="D31" s="11"/>
      <c r="E31" s="11"/>
      <c r="F31" s="11"/>
      <c r="G31" s="11"/>
    </row>
    <row r="32" spans="1:7" ht="21" customHeight="1" x14ac:dyDescent="0.2">
      <c r="A32" s="25" t="s">
        <v>135</v>
      </c>
      <c r="B32" s="413"/>
      <c r="C32" s="414"/>
      <c r="D32" s="15" t="s">
        <v>136</v>
      </c>
      <c r="E32" s="16"/>
      <c r="F32" s="364"/>
      <c r="G32" s="365"/>
    </row>
    <row r="33" spans="1:7" ht="21" customHeight="1" x14ac:dyDescent="0.2">
      <c r="A33" s="26" t="s">
        <v>137</v>
      </c>
      <c r="B33" s="413"/>
      <c r="C33" s="414"/>
      <c r="D33" s="27" t="s">
        <v>138</v>
      </c>
      <c r="E33" s="28"/>
      <c r="F33" s="364"/>
      <c r="G33" s="365"/>
    </row>
    <row r="34" spans="1:7" ht="21" customHeight="1" x14ac:dyDescent="0.2">
      <c r="A34" s="26" t="s">
        <v>139</v>
      </c>
      <c r="B34" s="413"/>
      <c r="C34" s="421"/>
      <c r="D34" s="421"/>
      <c r="E34" s="421"/>
      <c r="F34" s="421"/>
      <c r="G34" s="414"/>
    </row>
    <row r="35" spans="1:7" ht="21" customHeight="1" x14ac:dyDescent="0.2">
      <c r="A35" s="26" t="s">
        <v>140</v>
      </c>
      <c r="B35" s="363"/>
      <c r="C35" s="365"/>
      <c r="D35" s="27" t="s">
        <v>141</v>
      </c>
      <c r="E35" s="28"/>
      <c r="F35" s="364"/>
      <c r="G35" s="365"/>
    </row>
    <row r="36" spans="1:7" x14ac:dyDescent="0.2">
      <c r="A36" s="11"/>
      <c r="B36" s="11"/>
      <c r="C36" s="11"/>
      <c r="D36" s="14"/>
      <c r="E36" s="14"/>
      <c r="F36" s="11"/>
      <c r="G36" s="11"/>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2"/>
  <printOptions horizontalCentered="1"/>
  <pageMargins left="0.74803149606299213" right="0.47244094488188981" top="0.98425196850393704" bottom="0.98425196850393704"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zoomScaleNormal="100" zoomScaleSheetLayoutView="100" workbookViewId="0">
      <selection activeCell="B29" sqref="B29"/>
    </sheetView>
  </sheetViews>
  <sheetFormatPr defaultColWidth="9" defaultRowHeight="13.2" x14ac:dyDescent="0.2"/>
  <cols>
    <col min="1" max="9" width="9" style="211"/>
    <col min="10" max="10" width="7.109375" style="211" customWidth="1"/>
    <col min="11" max="16384" width="9" style="211"/>
  </cols>
  <sheetData>
    <row r="1" spans="1:10" ht="21" x14ac:dyDescent="0.2">
      <c r="A1" s="433"/>
      <c r="B1" s="429"/>
      <c r="C1" s="429"/>
      <c r="D1" s="429"/>
      <c r="E1" s="429"/>
      <c r="F1" s="429"/>
      <c r="G1" s="429"/>
      <c r="H1" s="429"/>
      <c r="I1" s="429"/>
      <c r="J1" s="429"/>
    </row>
    <row r="2" spans="1:10" x14ac:dyDescent="0.2">
      <c r="A2" s="29"/>
      <c r="B2" s="97"/>
      <c r="C2" s="97"/>
      <c r="D2" s="97"/>
      <c r="E2" s="97"/>
      <c r="F2" s="97"/>
      <c r="G2" s="97"/>
      <c r="H2" s="97"/>
      <c r="I2" s="97"/>
      <c r="J2" s="97"/>
    </row>
    <row r="3" spans="1:10" ht="18" x14ac:dyDescent="0.2">
      <c r="A3" s="434" t="s">
        <v>142</v>
      </c>
      <c r="B3" s="434"/>
      <c r="C3" s="434"/>
      <c r="D3" s="434"/>
      <c r="E3" s="434"/>
      <c r="F3" s="434"/>
      <c r="G3" s="434"/>
      <c r="H3" s="434"/>
      <c r="I3" s="434"/>
      <c r="J3" s="434"/>
    </row>
    <row r="4" spans="1:10" ht="50.25" customHeight="1" x14ac:dyDescent="0.2">
      <c r="A4" s="31"/>
      <c r="B4" s="31"/>
      <c r="C4" s="31"/>
      <c r="D4" s="31"/>
      <c r="E4" s="31"/>
      <c r="F4" s="31"/>
      <c r="G4" s="31"/>
      <c r="H4" s="31"/>
      <c r="I4" s="97"/>
      <c r="J4" s="212" t="s">
        <v>143</v>
      </c>
    </row>
    <row r="5" spans="1:10" s="213" customFormat="1" ht="22.5" customHeight="1" x14ac:dyDescent="0.2">
      <c r="A5" s="435" t="s">
        <v>133</v>
      </c>
      <c r="B5" s="435"/>
      <c r="C5" s="428"/>
      <c r="D5" s="428"/>
      <c r="E5" s="428"/>
      <c r="F5" s="428"/>
      <c r="G5" s="428"/>
      <c r="H5" s="428"/>
      <c r="I5" s="428"/>
    </row>
    <row r="6" spans="1:10" x14ac:dyDescent="0.2">
      <c r="A6" s="29"/>
      <c r="B6" s="97"/>
      <c r="C6" s="97"/>
      <c r="D6" s="97"/>
      <c r="E6" s="97"/>
      <c r="F6" s="97"/>
      <c r="G6" s="97"/>
      <c r="H6" s="97"/>
      <c r="I6" s="97"/>
      <c r="J6" s="97"/>
    </row>
    <row r="7" spans="1:10" ht="51" customHeight="1" x14ac:dyDescent="0.2">
      <c r="A7" s="432" t="s">
        <v>488</v>
      </c>
      <c r="B7" s="432"/>
      <c r="C7" s="432"/>
      <c r="D7" s="432"/>
      <c r="E7" s="432"/>
      <c r="F7" s="432"/>
      <c r="G7" s="432"/>
      <c r="H7" s="432"/>
      <c r="I7" s="432"/>
      <c r="J7" s="432"/>
    </row>
    <row r="8" spans="1:10" x14ac:dyDescent="0.2">
      <c r="A8" s="29"/>
      <c r="B8" s="97"/>
      <c r="C8" s="97"/>
      <c r="D8" s="97"/>
      <c r="E8" s="97"/>
      <c r="F8" s="97"/>
      <c r="G8" s="97"/>
      <c r="H8" s="97"/>
      <c r="I8" s="97"/>
      <c r="J8" s="97"/>
    </row>
    <row r="9" spans="1:10" x14ac:dyDescent="0.2">
      <c r="A9" s="430" t="s">
        <v>144</v>
      </c>
      <c r="B9" s="430"/>
      <c r="C9" s="430"/>
      <c r="D9" s="430"/>
      <c r="E9" s="430"/>
      <c r="F9" s="430"/>
      <c r="G9" s="430"/>
      <c r="H9" s="430"/>
      <c r="I9" s="430"/>
      <c r="J9" s="430"/>
    </row>
    <row r="10" spans="1:10" x14ac:dyDescent="0.2">
      <c r="A10" s="430"/>
      <c r="B10" s="430"/>
      <c r="C10" s="430"/>
      <c r="D10" s="430"/>
      <c r="E10" s="430"/>
      <c r="F10" s="430"/>
      <c r="G10" s="430"/>
      <c r="H10" s="430"/>
      <c r="I10" s="430"/>
      <c r="J10" s="430"/>
    </row>
    <row r="11" spans="1:10" x14ac:dyDescent="0.2">
      <c r="A11" s="29"/>
      <c r="B11" s="97"/>
      <c r="C11" s="97"/>
      <c r="D11" s="97"/>
      <c r="E11" s="97"/>
      <c r="F11" s="97"/>
      <c r="G11" s="97"/>
      <c r="H11" s="97"/>
      <c r="I11" s="97"/>
      <c r="J11" s="97"/>
    </row>
    <row r="12" spans="1:10" x14ac:dyDescent="0.2">
      <c r="A12" s="430" t="s">
        <v>145</v>
      </c>
      <c r="B12" s="430"/>
      <c r="C12" s="430"/>
      <c r="D12" s="430"/>
      <c r="E12" s="430"/>
      <c r="F12" s="430"/>
      <c r="G12" s="430"/>
      <c r="H12" s="430"/>
      <c r="I12" s="430"/>
      <c r="J12" s="430"/>
    </row>
    <row r="13" spans="1:10" x14ac:dyDescent="0.2">
      <c r="A13" s="429" t="s">
        <v>146</v>
      </c>
      <c r="B13" s="429"/>
      <c r="C13" s="430" t="s">
        <v>390</v>
      </c>
      <c r="D13" s="430"/>
      <c r="E13" s="430"/>
      <c r="F13" s="430"/>
      <c r="G13" s="430"/>
      <c r="H13" s="430"/>
      <c r="I13" s="430"/>
      <c r="J13" s="430"/>
    </row>
    <row r="14" spans="1:10" x14ac:dyDescent="0.2">
      <c r="A14" s="430"/>
      <c r="B14" s="430"/>
      <c r="C14" s="430" t="s">
        <v>391</v>
      </c>
      <c r="D14" s="430"/>
      <c r="E14" s="430"/>
      <c r="F14" s="430"/>
      <c r="G14" s="430"/>
      <c r="H14" s="430"/>
      <c r="I14" s="430"/>
      <c r="J14" s="430"/>
    </row>
    <row r="15" spans="1:10" x14ac:dyDescent="0.2">
      <c r="A15" s="429" t="s">
        <v>170</v>
      </c>
      <c r="B15" s="429"/>
      <c r="C15" s="430" t="s">
        <v>147</v>
      </c>
      <c r="D15" s="430"/>
      <c r="E15" s="430"/>
      <c r="F15" s="430"/>
      <c r="G15" s="430"/>
      <c r="H15" s="430"/>
      <c r="I15" s="430"/>
      <c r="J15" s="430"/>
    </row>
    <row r="16" spans="1:10" x14ac:dyDescent="0.2">
      <c r="A16" s="429" t="s">
        <v>148</v>
      </c>
      <c r="B16" s="429"/>
      <c r="C16" s="430" t="s">
        <v>149</v>
      </c>
      <c r="D16" s="430"/>
      <c r="E16" s="430"/>
      <c r="F16" s="430"/>
      <c r="G16" s="430"/>
      <c r="H16" s="430"/>
      <c r="I16" s="430"/>
      <c r="J16" s="430"/>
    </row>
    <row r="17" spans="1:10" x14ac:dyDescent="0.2">
      <c r="A17" s="429"/>
      <c r="B17" s="429"/>
      <c r="C17" s="430" t="s">
        <v>150</v>
      </c>
      <c r="D17" s="430"/>
      <c r="E17" s="430"/>
      <c r="F17" s="430"/>
      <c r="G17" s="430"/>
      <c r="H17" s="430"/>
      <c r="I17" s="430"/>
      <c r="J17" s="430"/>
    </row>
    <row r="18" spans="1:10" x14ac:dyDescent="0.2">
      <c r="A18" s="30"/>
      <c r="B18" s="30"/>
      <c r="C18" s="30"/>
      <c r="D18" s="430" t="s">
        <v>151</v>
      </c>
      <c r="E18" s="430"/>
      <c r="F18" s="430"/>
      <c r="G18" s="430"/>
      <c r="H18" s="430"/>
      <c r="I18" s="430"/>
      <c r="J18" s="430"/>
    </row>
    <row r="19" spans="1:10" x14ac:dyDescent="0.2">
      <c r="A19" s="30" t="s">
        <v>152</v>
      </c>
      <c r="B19" s="30"/>
      <c r="C19" s="430" t="s">
        <v>153</v>
      </c>
      <c r="D19" s="430"/>
      <c r="E19" s="430"/>
      <c r="F19" s="430"/>
      <c r="G19" s="430"/>
      <c r="H19" s="430"/>
      <c r="I19" s="430"/>
      <c r="J19" s="430"/>
    </row>
    <row r="20" spans="1:10" x14ac:dyDescent="0.2">
      <c r="A20" s="30"/>
      <c r="B20" s="30"/>
      <c r="C20" s="30"/>
      <c r="D20" s="430" t="s">
        <v>154</v>
      </c>
      <c r="E20" s="430"/>
      <c r="F20" s="430"/>
      <c r="G20" s="430"/>
      <c r="H20" s="430"/>
      <c r="I20" s="430"/>
      <c r="J20" s="430"/>
    </row>
    <row r="21" spans="1:10" x14ac:dyDescent="0.2">
      <c r="A21" s="429" t="s">
        <v>155</v>
      </c>
      <c r="B21" s="429"/>
      <c r="C21" s="430"/>
      <c r="D21" s="430"/>
      <c r="E21" s="430"/>
      <c r="F21" s="430"/>
      <c r="G21" s="430"/>
      <c r="H21" s="430"/>
      <c r="I21" s="430"/>
      <c r="J21" s="430"/>
    </row>
    <row r="22" spans="1:10" x14ac:dyDescent="0.2">
      <c r="A22" s="30"/>
      <c r="B22" s="30"/>
      <c r="C22" s="70"/>
      <c r="D22" s="33"/>
      <c r="E22" s="33"/>
      <c r="F22" s="33"/>
      <c r="G22" s="33"/>
      <c r="H22" s="33"/>
      <c r="I22" s="33"/>
      <c r="J22" s="33"/>
    </row>
    <row r="23" spans="1:10" x14ac:dyDescent="0.2">
      <c r="A23" s="430"/>
      <c r="B23" s="430"/>
      <c r="C23" s="430"/>
      <c r="D23" s="430"/>
      <c r="E23" s="430"/>
      <c r="F23" s="430"/>
      <c r="G23" s="430"/>
      <c r="H23" s="430"/>
      <c r="I23" s="430"/>
      <c r="J23" s="430"/>
    </row>
    <row r="24" spans="1:10" x14ac:dyDescent="0.2">
      <c r="A24" s="429" t="s">
        <v>156</v>
      </c>
      <c r="B24" s="429"/>
      <c r="C24" s="430"/>
      <c r="D24" s="430"/>
      <c r="E24" s="430"/>
      <c r="F24" s="430"/>
      <c r="G24" s="430"/>
      <c r="H24" s="430"/>
      <c r="I24" s="430"/>
      <c r="J24" s="430"/>
    </row>
    <row r="25" spans="1:10" x14ac:dyDescent="0.2">
      <c r="A25" s="29"/>
      <c r="B25" s="97"/>
      <c r="C25" s="97"/>
      <c r="D25" s="97"/>
      <c r="E25" s="97"/>
      <c r="F25" s="97"/>
      <c r="G25" s="97"/>
      <c r="H25" s="97"/>
      <c r="I25" s="97"/>
      <c r="J25" s="97"/>
    </row>
    <row r="26" spans="1:10" x14ac:dyDescent="0.2">
      <c r="A26" s="430" t="s">
        <v>157</v>
      </c>
      <c r="B26" s="430"/>
      <c r="C26" s="430"/>
      <c r="D26" s="430"/>
      <c r="E26" s="430"/>
      <c r="F26" s="430"/>
      <c r="G26" s="430"/>
      <c r="H26" s="430"/>
      <c r="I26" s="430"/>
      <c r="J26" s="430"/>
    </row>
    <row r="27" spans="1:10" ht="13.5" customHeight="1" x14ac:dyDescent="0.2">
      <c r="A27" s="432" t="s">
        <v>392</v>
      </c>
      <c r="B27" s="432"/>
      <c r="C27" s="432"/>
      <c r="D27" s="432"/>
      <c r="E27" s="432"/>
      <c r="F27" s="432"/>
      <c r="G27" s="432"/>
      <c r="H27" s="432"/>
      <c r="I27" s="432"/>
      <c r="J27" s="432"/>
    </row>
    <row r="28" spans="1:10" x14ac:dyDescent="0.2">
      <c r="A28" s="432"/>
      <c r="B28" s="432"/>
      <c r="C28" s="432"/>
      <c r="D28" s="432"/>
      <c r="E28" s="432"/>
      <c r="F28" s="432"/>
      <c r="G28" s="432"/>
      <c r="H28" s="432"/>
      <c r="I28" s="432"/>
      <c r="J28" s="432"/>
    </row>
    <row r="29" spans="1:10" x14ac:dyDescent="0.2">
      <c r="A29" s="29"/>
      <c r="B29" s="97"/>
      <c r="C29" s="97"/>
      <c r="D29" s="97"/>
      <c r="E29" s="97"/>
      <c r="F29" s="97"/>
      <c r="G29" s="97"/>
      <c r="H29" s="97"/>
      <c r="I29" s="97"/>
      <c r="J29" s="97"/>
    </row>
    <row r="30" spans="1:10" x14ac:dyDescent="0.2">
      <c r="A30" s="430" t="s">
        <v>158</v>
      </c>
      <c r="B30" s="430"/>
      <c r="C30" s="430"/>
      <c r="D30" s="430"/>
      <c r="E30" s="430"/>
      <c r="F30" s="430"/>
      <c r="G30" s="430"/>
      <c r="H30" s="430"/>
      <c r="I30" s="430"/>
      <c r="J30" s="430"/>
    </row>
    <row r="31" spans="1:10" x14ac:dyDescent="0.2">
      <c r="A31" s="431" t="s">
        <v>393</v>
      </c>
      <c r="B31" s="431"/>
      <c r="C31" s="431"/>
      <c r="D31" s="431"/>
      <c r="E31" s="431"/>
      <c r="F31" s="431"/>
      <c r="G31" s="431"/>
      <c r="H31" s="431"/>
      <c r="I31" s="431"/>
      <c r="J31" s="431"/>
    </row>
    <row r="32" spans="1:10" x14ac:dyDescent="0.2">
      <c r="A32" s="431"/>
      <c r="B32" s="431"/>
      <c r="C32" s="431"/>
      <c r="D32" s="431"/>
      <c r="E32" s="431"/>
      <c r="F32" s="431"/>
      <c r="G32" s="431"/>
      <c r="H32" s="431"/>
      <c r="I32" s="431"/>
      <c r="J32" s="431"/>
    </row>
    <row r="33" spans="1:10" ht="14.25" customHeight="1" x14ac:dyDescent="0.2">
      <c r="A33" s="431"/>
      <c r="B33" s="431"/>
      <c r="C33" s="431"/>
      <c r="D33" s="431"/>
      <c r="E33" s="431"/>
      <c r="F33" s="431"/>
      <c r="G33" s="431"/>
      <c r="H33" s="431"/>
      <c r="I33" s="431"/>
      <c r="J33" s="431"/>
    </row>
    <row r="34" spans="1:10" x14ac:dyDescent="0.2">
      <c r="A34" s="29"/>
      <c r="B34" s="97"/>
      <c r="C34" s="97"/>
      <c r="D34" s="97"/>
      <c r="E34" s="97"/>
      <c r="F34" s="97"/>
      <c r="G34" s="97"/>
      <c r="H34" s="97"/>
      <c r="I34" s="97"/>
      <c r="J34" s="97"/>
    </row>
    <row r="35" spans="1:10" x14ac:dyDescent="0.2">
      <c r="A35" s="430" t="s">
        <v>159</v>
      </c>
      <c r="B35" s="430"/>
      <c r="C35" s="430"/>
      <c r="D35" s="430"/>
      <c r="E35" s="430"/>
      <c r="F35" s="430"/>
      <c r="G35" s="430"/>
      <c r="H35" s="430"/>
      <c r="I35" s="430"/>
      <c r="J35" s="430"/>
    </row>
    <row r="36" spans="1:10" x14ac:dyDescent="0.2">
      <c r="A36" s="431" t="s">
        <v>394</v>
      </c>
      <c r="B36" s="431"/>
      <c r="C36" s="431"/>
      <c r="D36" s="431"/>
      <c r="E36" s="431"/>
      <c r="F36" s="431"/>
      <c r="G36" s="431"/>
      <c r="H36" s="431"/>
      <c r="I36" s="431"/>
      <c r="J36" s="431"/>
    </row>
    <row r="37" spans="1:10" x14ac:dyDescent="0.2">
      <c r="A37" s="431"/>
      <c r="B37" s="431"/>
      <c r="C37" s="431"/>
      <c r="D37" s="431"/>
      <c r="E37" s="431"/>
      <c r="F37" s="431"/>
      <c r="G37" s="431"/>
      <c r="H37" s="431"/>
      <c r="I37" s="431"/>
      <c r="J37" s="431"/>
    </row>
    <row r="38" spans="1:10" x14ac:dyDescent="0.2">
      <c r="A38" s="30"/>
      <c r="B38" s="30"/>
      <c r="C38" s="30"/>
      <c r="D38" s="30"/>
      <c r="E38" s="30"/>
      <c r="F38" s="30"/>
      <c r="G38" s="30"/>
      <c r="H38" s="30"/>
      <c r="I38" s="30"/>
      <c r="J38" s="30"/>
    </row>
    <row r="39" spans="1:10" x14ac:dyDescent="0.2">
      <c r="A39" s="29"/>
      <c r="B39" s="97"/>
      <c r="C39" s="97"/>
      <c r="D39" s="97"/>
      <c r="E39" s="97"/>
      <c r="F39" s="97"/>
      <c r="G39" s="97"/>
      <c r="H39" s="97"/>
      <c r="I39" s="97"/>
      <c r="J39" s="97"/>
    </row>
    <row r="40" spans="1:10" x14ac:dyDescent="0.2">
      <c r="A40" s="430" t="s">
        <v>160</v>
      </c>
      <c r="B40" s="430"/>
      <c r="C40" s="430"/>
      <c r="D40" s="430"/>
      <c r="E40" s="430"/>
      <c r="F40" s="430"/>
      <c r="G40" s="430"/>
      <c r="H40" s="430"/>
      <c r="I40" s="430"/>
      <c r="J40" s="430"/>
    </row>
    <row r="41" spans="1:10" x14ac:dyDescent="0.2">
      <c r="A41" s="29"/>
      <c r="B41" s="97"/>
      <c r="C41" s="97"/>
      <c r="D41" s="97"/>
      <c r="E41" s="97"/>
      <c r="F41" s="97"/>
      <c r="G41" s="97"/>
      <c r="H41" s="97"/>
      <c r="I41" s="97"/>
      <c r="J41" s="97"/>
    </row>
    <row r="42" spans="1:10" x14ac:dyDescent="0.2">
      <c r="A42" s="29"/>
      <c r="B42" s="97"/>
      <c r="C42" s="97"/>
      <c r="D42" s="97"/>
      <c r="E42" s="97"/>
      <c r="F42" s="97"/>
      <c r="G42" s="97"/>
      <c r="H42" s="97"/>
      <c r="I42" s="97"/>
      <c r="J42" s="97"/>
    </row>
    <row r="43" spans="1:10" x14ac:dyDescent="0.2">
      <c r="A43" s="429" t="s">
        <v>389</v>
      </c>
      <c r="B43" s="429"/>
      <c r="C43" s="429"/>
      <c r="D43" s="30"/>
      <c r="E43" s="30"/>
      <c r="F43" s="30"/>
      <c r="G43" s="30"/>
      <c r="H43" s="30"/>
      <c r="I43" s="30"/>
      <c r="J43" s="30"/>
    </row>
    <row r="44" spans="1:10" x14ac:dyDescent="0.2">
      <c r="A44" s="29"/>
      <c r="B44" s="97"/>
      <c r="C44" s="97"/>
      <c r="D44" s="97"/>
      <c r="E44" s="97"/>
      <c r="F44" s="97"/>
      <c r="G44" s="97"/>
      <c r="H44" s="97"/>
      <c r="I44" s="97"/>
      <c r="J44" s="97"/>
    </row>
    <row r="45" spans="1:10" x14ac:dyDescent="0.2">
      <c r="A45" s="429" t="s">
        <v>161</v>
      </c>
      <c r="B45" s="429"/>
      <c r="C45" s="429"/>
      <c r="D45" s="30"/>
      <c r="E45" s="30"/>
      <c r="F45" s="30"/>
      <c r="G45" s="30"/>
      <c r="H45" s="30"/>
      <c r="I45" s="30"/>
      <c r="J45" s="30"/>
    </row>
    <row r="46" spans="1:10" x14ac:dyDescent="0.2">
      <c r="A46" s="29"/>
      <c r="B46" s="97"/>
      <c r="C46" s="97"/>
      <c r="D46" s="97"/>
      <c r="E46" s="97"/>
      <c r="F46" s="97"/>
      <c r="G46" s="97"/>
      <c r="H46" s="97"/>
      <c r="I46" s="97"/>
      <c r="J46" s="97"/>
    </row>
    <row r="47" spans="1:10" x14ac:dyDescent="0.2">
      <c r="A47" s="29"/>
      <c r="B47" s="97"/>
      <c r="C47" s="97"/>
      <c r="D47" s="97"/>
      <c r="E47" s="97"/>
      <c r="F47" s="97"/>
      <c r="G47" s="97"/>
      <c r="H47" s="430" t="s">
        <v>119</v>
      </c>
      <c r="I47" s="430"/>
      <c r="J47" s="430"/>
    </row>
    <row r="48" spans="1:10" x14ac:dyDescent="0.2">
      <c r="A48" s="29"/>
      <c r="B48" s="97"/>
      <c r="C48" s="97"/>
      <c r="D48" s="97"/>
      <c r="E48" s="97"/>
      <c r="F48" s="97"/>
      <c r="G48" s="97"/>
      <c r="H48" s="97"/>
      <c r="I48" s="97"/>
      <c r="J48" s="97"/>
    </row>
    <row r="49" spans="1:10" ht="17.100000000000001" customHeight="1" x14ac:dyDescent="0.2">
      <c r="A49" s="429" t="s">
        <v>162</v>
      </c>
      <c r="B49" s="429"/>
      <c r="C49" s="429"/>
      <c r="D49" s="30" t="s">
        <v>485</v>
      </c>
      <c r="E49" s="30"/>
      <c r="F49" s="30"/>
      <c r="G49" s="30"/>
      <c r="H49" s="30"/>
      <c r="I49" s="30"/>
      <c r="J49" s="30"/>
    </row>
    <row r="50" spans="1:10" x14ac:dyDescent="0.2">
      <c r="A50" s="30"/>
      <c r="B50" s="30"/>
      <c r="C50" s="30"/>
      <c r="D50" s="430" t="s">
        <v>486</v>
      </c>
      <c r="E50" s="430"/>
      <c r="F50" s="430"/>
      <c r="G50" s="430"/>
      <c r="H50" s="430"/>
      <c r="I50" s="430"/>
      <c r="J50" s="430"/>
    </row>
    <row r="51" spans="1:10" x14ac:dyDescent="0.2">
      <c r="A51" s="30"/>
      <c r="B51" s="30"/>
      <c r="C51" s="30"/>
      <c r="D51" s="430" t="s">
        <v>487</v>
      </c>
      <c r="E51" s="430"/>
      <c r="F51" s="430"/>
      <c r="G51" s="430"/>
      <c r="H51" s="430" t="s">
        <v>119</v>
      </c>
      <c r="I51" s="430"/>
      <c r="J51" s="430"/>
    </row>
    <row r="52" spans="1:10" x14ac:dyDescent="0.2">
      <c r="A52" s="97"/>
      <c r="B52" s="97"/>
      <c r="C52" s="97"/>
      <c r="D52" s="97"/>
      <c r="E52" s="97"/>
      <c r="F52" s="97"/>
      <c r="G52" s="97"/>
      <c r="H52" s="97"/>
      <c r="I52" s="97"/>
      <c r="J52" s="97"/>
    </row>
    <row r="53" spans="1:10" x14ac:dyDescent="0.2">
      <c r="A53" s="29"/>
      <c r="B53" s="97"/>
      <c r="C53" s="97"/>
      <c r="D53" s="97"/>
      <c r="E53" s="97"/>
      <c r="F53" s="97"/>
      <c r="G53" s="97"/>
      <c r="H53" s="97"/>
      <c r="I53" s="97"/>
      <c r="J53" s="97"/>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2"/>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協賛金収入・物品協賛内訳書(様式7)</vt:lpstr>
      <vt:lpstr>協賛に関する覚書(様式8)</vt:lpstr>
      <vt:lpstr>収益・費用明細書(様式11)</vt:lpstr>
      <vt:lpstr>消費税等計算シート（様式13）</vt:lpstr>
      <vt:lpstr>'委員会年間事業予算管理表(様式1)'!Print_Area</vt:lpstr>
      <vt:lpstr>'協賛に関する覚書(様式8)'!Print_Area</vt:lpstr>
      <vt:lpstr>'協賛金収入・物品協賛内訳書(様式7)'!Print_Area</vt:lpstr>
      <vt:lpstr>'講師等出演依頼承諾書(様式5)10％対応 '!Print_Area</vt:lpstr>
      <vt:lpstr>財審様式!Print_Area</vt:lpstr>
      <vt:lpstr>'収益・費用明細書(様式3)'!Print_Area</vt:lpstr>
      <vt:lpstr>注意事項!Print_Area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2021-09-24T10:09:15Z</dcterms:modified>
</cp:coreProperties>
</file>