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showInkAnnotation="0" autoCompressPictures="0"/>
  <xr:revisionPtr revIDLastSave="0" documentId="13_ncr:1_{2BFA781B-D796-4A81-AD57-65B405F33D82}" xr6:coauthVersionLast="47" xr6:coauthVersionMax="47" xr10:uidLastSave="{00000000-0000-0000-0000-000000000000}"/>
  <bookViews>
    <workbookView xWindow="5760" yWindow="3756" windowWidth="17280" windowHeight="10044" tabRatio="745" firstSheet="1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預金出納帳（様式52）" sheetId="80" r:id="rId10"/>
    <sheet name="現金出納帳（様式53）" sheetId="93" r:id="rId11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'収益・費用明細書(様式3)'!$A$1:$H$25</definedName>
    <definedName name="_xlnm.Print_Area" localSheetId="6">'収支決算報告書(様式10)'!$A$1:$F$36</definedName>
    <definedName name="_xlnm.Print_Area" localSheetId="1">注意事項!$A$1:$C$32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6" l="1"/>
  <c r="C8" i="16"/>
  <c r="C16" i="16" s="1"/>
  <c r="G18" i="17"/>
  <c r="C18" i="16" s="1"/>
  <c r="D26" i="19"/>
  <c r="G20" i="4"/>
  <c r="H20" i="4"/>
  <c r="I13" i="4"/>
  <c r="I14" i="4"/>
  <c r="I15" i="4"/>
  <c r="I16" i="4"/>
  <c r="I17" i="4"/>
  <c r="I18" i="4"/>
  <c r="I19" i="4"/>
  <c r="I12" i="4"/>
  <c r="F7" i="80"/>
  <c r="F8" i="80" s="1"/>
  <c r="F9" i="80" s="1"/>
  <c r="F10" i="80" s="1"/>
  <c r="F11" i="80" s="1"/>
  <c r="F12" i="80" s="1"/>
  <c r="F13" i="80" s="1"/>
  <c r="F14" i="80" s="1"/>
  <c r="F15" i="80" s="1"/>
  <c r="F16" i="80" s="1"/>
  <c r="F17" i="80" s="1"/>
  <c r="F18" i="80" s="1"/>
  <c r="F19" i="80" s="1"/>
  <c r="F20" i="80" s="1"/>
  <c r="F21" i="80" s="1"/>
  <c r="F22" i="80" s="1"/>
  <c r="F23" i="80" s="1"/>
  <c r="F24" i="80" s="1"/>
  <c r="F25" i="80" s="1"/>
  <c r="F26" i="80" s="1"/>
  <c r="F27" i="80" s="1"/>
  <c r="F28" i="80" s="1"/>
  <c r="F29" i="80" s="1"/>
  <c r="F30" i="80" s="1"/>
  <c r="F31" i="80" s="1"/>
  <c r="F32" i="80" s="1"/>
  <c r="F33" i="80" s="1"/>
  <c r="F34" i="80" s="1"/>
  <c r="F35" i="80" s="1"/>
  <c r="F36" i="80" s="1"/>
  <c r="F37" i="80" s="1"/>
  <c r="F38" i="80" s="1"/>
  <c r="F39" i="80" s="1"/>
  <c r="F40" i="80" s="1"/>
  <c r="F41" i="80" s="1"/>
  <c r="E41" i="80"/>
  <c r="D41" i="80"/>
  <c r="F7" i="93"/>
  <c r="F8" i="93" s="1"/>
  <c r="F9" i="93" s="1"/>
  <c r="F10" i="93" s="1"/>
  <c r="F11" i="93" s="1"/>
  <c r="F12" i="93" s="1"/>
  <c r="F13" i="93" s="1"/>
  <c r="F14" i="93" s="1"/>
  <c r="F15" i="93" s="1"/>
  <c r="F16" i="93" s="1"/>
  <c r="F17" i="93" s="1"/>
  <c r="F18" i="93" s="1"/>
  <c r="F19" i="93" s="1"/>
  <c r="F20" i="93" s="1"/>
  <c r="F21" i="93" s="1"/>
  <c r="F22" i="93" s="1"/>
  <c r="F23" i="93" s="1"/>
  <c r="F24" i="93" s="1"/>
  <c r="F25" i="93" s="1"/>
  <c r="F26" i="93" s="1"/>
  <c r="F27" i="93" s="1"/>
  <c r="F28" i="93" s="1"/>
  <c r="F29" i="93" s="1"/>
  <c r="F30" i="93" s="1"/>
  <c r="F31" i="93" s="1"/>
  <c r="F32" i="93" s="1"/>
  <c r="F33" i="93" s="1"/>
  <c r="F34" i="93" s="1"/>
  <c r="F35" i="93" s="1"/>
  <c r="F36" i="93" s="1"/>
  <c r="F37" i="93" s="1"/>
  <c r="F38" i="93" s="1"/>
  <c r="F39" i="93" s="1"/>
  <c r="F40" i="93" s="1"/>
  <c r="F41" i="93" s="1"/>
  <c r="E41" i="93"/>
  <c r="D41" i="93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7" i="21"/>
  <c r="I18" i="21"/>
  <c r="G19" i="21"/>
  <c r="H19" i="21"/>
  <c r="I20" i="21"/>
  <c r="I21" i="21"/>
  <c r="I22" i="21"/>
  <c r="G23" i="21"/>
  <c r="H23" i="21"/>
  <c r="H39" i="21"/>
  <c r="H40" i="21" s="1"/>
  <c r="H35" i="21"/>
  <c r="H31" i="21"/>
  <c r="H27" i="21"/>
  <c r="I24" i="21"/>
  <c r="I25" i="21"/>
  <c r="I26" i="21"/>
  <c r="I27" i="21"/>
  <c r="G27" i="21"/>
  <c r="I28" i="21"/>
  <c r="I29" i="21"/>
  <c r="I30" i="21"/>
  <c r="G31" i="21"/>
  <c r="G39" i="21"/>
  <c r="G35" i="21"/>
  <c r="I32" i="21"/>
  <c r="I35" i="21" s="1"/>
  <c r="I33" i="21"/>
  <c r="I34" i="21"/>
  <c r="I36" i="21"/>
  <c r="I37" i="21"/>
  <c r="I38" i="21"/>
  <c r="I39" i="21"/>
  <c r="E8" i="20"/>
  <c r="E9" i="20"/>
  <c r="E10" i="20"/>
  <c r="E11" i="20"/>
  <c r="E12" i="20"/>
  <c r="E13" i="20"/>
  <c r="E14" i="20"/>
  <c r="E15" i="20"/>
  <c r="C16" i="20"/>
  <c r="D16" i="20"/>
  <c r="D32" i="20"/>
  <c r="D33" i="20" s="1"/>
  <c r="E18" i="20"/>
  <c r="E19" i="20"/>
  <c r="E20" i="20"/>
  <c r="E21" i="20"/>
  <c r="E32" i="20" s="1"/>
  <c r="E22" i="20"/>
  <c r="E23" i="20"/>
  <c r="E24" i="20"/>
  <c r="E25" i="20"/>
  <c r="E26" i="20"/>
  <c r="E27" i="20"/>
  <c r="E28" i="20"/>
  <c r="E29" i="20"/>
  <c r="E30" i="20"/>
  <c r="E31" i="20"/>
  <c r="C32" i="20"/>
  <c r="E40" i="19"/>
  <c r="G10" i="17"/>
  <c r="G23" i="17" s="1"/>
  <c r="G22" i="17"/>
  <c r="C19" i="16" s="1"/>
  <c r="D16" i="16"/>
  <c r="D32" i="16"/>
  <c r="E16" i="16"/>
  <c r="E32" i="16"/>
  <c r="I10" i="21"/>
  <c r="E33" i="16" l="1"/>
  <c r="D33" i="16"/>
  <c r="I23" i="21"/>
  <c r="G40" i="21"/>
  <c r="I19" i="21"/>
  <c r="I31" i="21"/>
  <c r="E16" i="20"/>
  <c r="I20" i="4"/>
  <c r="F8" i="4" s="1"/>
  <c r="I40" i="21"/>
  <c r="F9" i="4"/>
  <c r="G24" i="17"/>
  <c r="C30" i="16" s="1"/>
  <c r="C32" i="16" s="1"/>
  <c r="C33" i="16" s="1"/>
  <c r="G25" i="17" l="1"/>
</calcChain>
</file>

<file path=xl/sharedStrings.xml><?xml version="1.0" encoding="utf-8"?>
<sst xmlns="http://schemas.openxmlformats.org/spreadsheetml/2006/main" count="848" uniqueCount="316">
  <si>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</si>
  <si>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</si>
  <si>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</si>
  <si>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</si>
  <si>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</si>
  <si>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</si>
  <si>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</si>
  <si>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</si>
  <si>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</si>
  <si>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</si>
  <si>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</si>
  <si>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</si>
  <si>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</si>
  <si>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</si>
  <si>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</si>
  <si>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</si>
  <si>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</si>
  <si>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</si>
  <si>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</si>
  <si>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</si>
  <si>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</si>
  <si>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</si>
  <si>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</si>
  <si>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</si>
  <si>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</si>
  <si>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</si>
  <si>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</si>
  <si>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</si>
  <si>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</si>
  <si>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</si>
  <si>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</si>
  <si>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</si>
  <si>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</si>
  <si>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</si>
  <si>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</si>
  <si>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</si>
  <si>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</si>
  <si>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</si>
  <si>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</si>
  <si>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</si>
  <si>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</si>
  <si>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</si>
  <si>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</si>
  <si>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</si>
  <si>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</si>
  <si>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</si>
  <si>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</si>
  <si>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</si>
  <si>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</si>
  <si>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</si>
  <si>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</si>
  <si>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</si>
  <si>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</si>
  <si>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</si>
  <si>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</si>
  <si>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</si>
  <si>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</si>
  <si>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</si>
  <si>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</si>
  <si>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</si>
  <si>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</si>
  <si>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</si>
  <si>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</si>
  <si>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</si>
  <si>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</si>
  <si>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</si>
  <si>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</si>
  <si>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</si>
  <si>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</si>
  <si>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</si>
  <si>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</si>
  <si>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</si>
  <si>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</si>
  <si>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</si>
  <si>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</si>
  <si>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</si>
  <si>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</si>
  <si>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</si>
  <si>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</si>
  <si>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</si>
  <si>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</si>
  <si>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</si>
  <si>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</si>
  <si>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</si>
  <si>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</si>
  <si>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</si>
  <si>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</si>
  <si>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</si>
  <si>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</si>
  <si>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</si>
  <si>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</si>
  <si>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</si>
  <si>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</si>
  <si>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</si>
  <si>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</si>
  <si>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</si>
  <si>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</si>
  <si>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</si>
  <si>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</si>
  <si>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</si>
  <si>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</si>
  <si>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</si>
  <si>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</si>
  <si>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</si>
  <si>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</si>
  <si>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</si>
  <si>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</si>
  <si>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</si>
  <si>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</si>
  <si>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</si>
  <si>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</si>
  <si>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</si>
  <si>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</si>
  <si>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</si>
  <si>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</si>
  <si>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</si>
  <si>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</si>
  <si>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</si>
  <si>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</si>
  <si>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</si>
  <si>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</si>
  <si>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</si>
  <si>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</si>
  <si>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</si>
  <si>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</si>
  <si>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</si>
  <si>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</si>
  <si>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</si>
  <si>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</si>
  <si>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</si>
  <si>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</si>
  <si>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</si>
  <si>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</si>
  <si>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</si>
  <si>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</si>
  <si>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</si>
  <si>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</si>
  <si>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</si>
  <si>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</si>
  <si>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</si>
  <si>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</si>
  <si>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</si>
  <si>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</si>
  <si>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</si>
  <si>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</si>
  <si>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</si>
  <si>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</si>
  <si>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</si>
  <si>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</si>
  <si>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</si>
  <si>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</si>
  <si>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</si>
  <si>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</si>
  <si>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</si>
  <si>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</si>
  <si>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</si>
  <si>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</si>
  <si>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</si>
  <si>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</si>
  <si>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</si>
  <si>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</si>
  <si>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</si>
  <si>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</si>
  <si>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</si>
  <si>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</si>
  <si>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</si>
  <si>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</si>
  <si>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</si>
  <si>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</si>
  <si>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</si>
  <si>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</si>
  <si>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</si>
  <si>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</si>
  <si>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</si>
  <si>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</si>
  <si>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</si>
  <si>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</si>
  <si>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</si>
  <si>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</si>
  <si>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</si>
  <si>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</si>
  <si>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</si>
  <si>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</si>
  <si>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</si>
  <si>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</si>
  <si>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</si>
  <si>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</si>
  <si>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</si>
  <si>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</si>
  <si>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</si>
  <si>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</si>
  <si>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</si>
  <si>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</si>
  <si>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</si>
  <si>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</si>
  <si>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</si>
  <si>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</si>
  <si>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</si>
  <si>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</si>
  <si>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</si>
  <si>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</si>
  <si>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</si>
  <si>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</si>
  <si>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</si>
  <si>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</si>
  <si>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</si>
  <si>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</si>
  <si>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</si>
  <si>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</si>
  <si>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</si>
  <si>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</si>
  <si>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現　　金　　出　　納　　帳</t>
    <rPh sb="0" eb="4">
      <t>ゲンキン</t>
    </rPh>
    <rPh sb="6" eb="13">
      <t>スイトウ</t>
    </rPh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</si>
  <si>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</si>
  <si>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</si>
  <si>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</si>
  <si>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事業費の収支状況並びに余剰金等に関する証明書</t>
    <phoneticPr fontId="24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</si>
  <si>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</si>
  <si>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</si>
  <si>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</si>
  <si>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</si>
  <si>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</si>
  <si>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</si>
  <si>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</si>
  <si>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</si>
  <si>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</si>
  <si>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</si>
  <si>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</si>
  <si>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</si>
  <si>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</si>
  <si>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</si>
  <si>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</si>
  <si>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</si>
  <si>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</si>
  <si>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</si>
  <si>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</si>
  <si>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</si>
  <si>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</si>
  <si>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</si>
  <si>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事業名称：</t>
    <rPh sb="0" eb="2">
      <t>ジギョウ</t>
    </rPh>
    <rPh sb="2" eb="4">
      <t>メイショウ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</si>
  <si>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</si>
  <si>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</si>
  <si>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</si>
  <si>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</si>
  <si>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</si>
  <si>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</si>
  <si>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</si>
  <si>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</si>
  <si>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[様式53]</t>
    <phoneticPr fontId="2"/>
  </si>
  <si>
    <t>[様式52]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</si>
  <si>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</si>
  <si>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</si>
  <si>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</si>
  <si>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</si>
  <si>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</si>
  <si>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</si>
  <si>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</si>
  <si>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（　事業名称　：　　　　　　　　　　　　　　　　　　　　　　　　　　　　　　　　　　　）</t>
    <phoneticPr fontId="2"/>
  </si>
  <si>
    <t>[様式12]</t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</si>
  <si>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</si>
  <si>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</si>
  <si>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</si>
  <si>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</si>
  <si>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</si>
  <si>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</si>
  <si>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</si>
  <si>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</si>
  <si>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</si>
  <si>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</si>
  <si>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</si>
  <si>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</si>
  <si>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</si>
  <si>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</si>
  <si>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</si>
  <si>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</si>
  <si>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</si>
  <si>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</si>
  <si>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</si>
  <si>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</si>
  <si>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</si>
  <si>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</si>
  <si>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</si>
  <si>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</si>
  <si>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</si>
  <si>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</si>
  <si>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</si>
  <si>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</si>
  <si>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</si>
  <si>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</si>
  <si>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</si>
  <si>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</si>
  <si>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3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</si>
  <si>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</si>
  <si>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4"/>
  </si>
  <si>
    <t>※ＪＣＩ日本所定の連番が入ったものならびに、未使用・書き損じ分もそろえて提出して下さい。</t>
  </si>
  <si>
    <t xml:space="preserve">                委員会</t>
    <rPh sb="16" eb="19">
      <t>イインカイ</t>
    </rPh>
    <phoneticPr fontId="2"/>
  </si>
  <si>
    <t>事業名称：１２月度定例会卒業式</t>
    <rPh sb="0" eb="2">
      <t>ジギョウ</t>
    </rPh>
    <rPh sb="2" eb="4">
      <t>メイショウ</t>
    </rPh>
    <rPh sb="7" eb="8">
      <t>ガツ</t>
    </rPh>
    <rPh sb="8" eb="9">
      <t>ド</t>
    </rPh>
    <rPh sb="9" eb="12">
      <t>テイレイカイ</t>
    </rPh>
    <rPh sb="12" eb="15">
      <t>ソツギョウシキ</t>
    </rPh>
    <phoneticPr fontId="2"/>
  </si>
  <si>
    <t>登録料収入</t>
    <rPh sb="0" eb="3">
      <t>トウロクリョウ</t>
    </rPh>
    <rPh sb="3" eb="5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</si>
  <si>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</si>
  <si>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事業収入</t>
    <rPh sb="0" eb="4">
      <t>ジギョウシュウニュウ</t>
    </rPh>
    <phoneticPr fontId="2"/>
  </si>
  <si>
    <t>会場設営費</t>
    <rPh sb="0" eb="4">
      <t>カイジョウセツエイ</t>
    </rPh>
    <rPh sb="4" eb="5">
      <t>ヒ</t>
    </rPh>
    <phoneticPr fontId="2"/>
  </si>
  <si>
    <t>会場費</t>
    <rPh sb="0" eb="2">
      <t>カイジョウ</t>
    </rPh>
    <rPh sb="2" eb="3">
      <t>ヒ</t>
    </rPh>
    <phoneticPr fontId="2"/>
  </si>
  <si>
    <t>岸和田グランドホール</t>
    <rPh sb="0" eb="3">
      <t>キシワダ</t>
    </rPh>
    <phoneticPr fontId="2"/>
  </si>
  <si>
    <t>企画演出費</t>
    <rPh sb="0" eb="5">
      <t>キカクエンシュツヒ</t>
    </rPh>
    <phoneticPr fontId="2"/>
  </si>
  <si>
    <t>演出費</t>
    <rPh sb="0" eb="3">
      <t>エンシュツヒ</t>
    </rPh>
    <phoneticPr fontId="2"/>
  </si>
  <si>
    <t>記念品</t>
    <rPh sb="0" eb="3">
      <t>キネンヒン</t>
    </rPh>
    <phoneticPr fontId="2"/>
  </si>
  <si>
    <t>賞状額</t>
    <rPh sb="0" eb="2">
      <t>ショウジョウ</t>
    </rPh>
    <rPh sb="2" eb="3">
      <t>ガク</t>
    </rPh>
    <phoneticPr fontId="2"/>
  </si>
  <si>
    <t>予備費</t>
    <rPh sb="0" eb="3">
      <t>ヨビヒ</t>
    </rPh>
    <phoneticPr fontId="2"/>
  </si>
  <si>
    <t>広報誌（DOING）の発行</t>
  </si>
  <si>
    <t>家族会</t>
  </si>
  <si>
    <t>卒業式</t>
  </si>
  <si>
    <t>検査キット</t>
    <rPh sb="0" eb="2">
      <t>ケンサ</t>
    </rPh>
    <phoneticPr fontId="2"/>
  </si>
  <si>
    <t>花束（9人）</t>
    <rPh sb="0" eb="2">
      <t>ハナタバ</t>
    </rPh>
    <rPh sb="4" eb="5">
      <t>ニン</t>
    </rPh>
    <phoneticPr fontId="2"/>
  </si>
  <si>
    <t>１５０００円×４6名</t>
    <rPh sb="5" eb="6">
      <t>エン</t>
    </rPh>
    <rPh sb="9" eb="10">
      <t>メイ</t>
    </rPh>
    <phoneticPr fontId="2"/>
  </si>
  <si>
    <t xml:space="preserve">67,760	</t>
    <phoneticPr fontId="2"/>
  </si>
  <si>
    <t xml:space="preserve">15,723	</t>
    <phoneticPr fontId="2"/>
  </si>
  <si>
    <t xml:space="preserve">2,465	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</si>
</sst>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25" xfId="10" applyFont="1" applyFill="1" applyBorder="1" applyAlignment="1">
      <alignment horizontal="left" vertical="center"/>
    </xf>
    <xf numFmtId="0" fontId="13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3" fillId="0" borderId="6" xfId="1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1" fillId="0" borderId="7" xfId="5" applyFont="1" applyFill="1" applyBorder="1" applyAlignment="1">
      <alignment horizontal="left" vertical="center"/>
    </xf>
    <xf numFmtId="0" fontId="31" fillId="0" borderId="5" xfId="5" applyFont="1" applyFill="1" applyBorder="1" applyAlignment="1">
      <alignment horizontal="left" vertic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" fillId="0" borderId="19" xfId="14" applyFont="1" applyBorder="1" applyAlignment="1">
      <alignment horizontal="center" vertical="center"/>
    </xf>
    <xf numFmtId="0" fontId="13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38" fontId="12" fillId="0" borderId="32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3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4" xfId="6" applyNumberFormat="1" applyFont="1" applyBorder="1" applyAlignment="1">
      <alignment vertical="center"/>
    </xf>
    <xf numFmtId="177" fontId="6" fillId="0" borderId="35" xfId="6" applyNumberFormat="1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8" xfId="0" applyNumberFormat="1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39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7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0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2" fillId="0" borderId="0" xfId="14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3" fillId="2" borderId="7" xfId="5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1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2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3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1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3" fillId="0" borderId="8" xfId="5" applyBorder="1" applyAlignment="1">
      <alignment horizontal="center" vertical="center"/>
    </xf>
    <xf numFmtId="38" fontId="6" fillId="0" borderId="45" xfId="6" applyFont="1" applyBorder="1" applyAlignment="1">
      <alignment vertical="center"/>
    </xf>
    <xf numFmtId="177" fontId="0" fillId="0" borderId="8" xfId="14" applyNumberFormat="1" applyFont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25" xfId="10" applyFont="1" applyFill="1" applyBorder="1" applyAlignment="1">
      <alignment horizontal="left" vertical="center" wrapText="1"/>
    </xf>
    <xf numFmtId="0" fontId="13" fillId="0" borderId="11" xfId="10" applyFont="1" applyFill="1" applyBorder="1" applyAlignment="1">
      <alignment vertical="center" wrapText="1"/>
    </xf>
    <xf numFmtId="0" fontId="13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43" xfId="6" applyFont="1" applyBorder="1" applyAlignment="1">
      <alignment vertical="center"/>
    </xf>
    <xf numFmtId="38" fontId="6" fillId="0" borderId="44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2" fillId="0" borderId="31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8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8" xfId="14" applyFont="1" applyBorder="1" applyAlignment="1">
      <alignment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9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5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47" xfId="14" applyFont="1" applyBorder="1" applyAlignment="1">
      <alignment horizontal="center" vertical="center"/>
    </xf>
    <xf numFmtId="0" fontId="0" fillId="0" borderId="48" xfId="14" applyFont="1" applyBorder="1" applyAlignment="1">
      <alignment horizontal="center" vertical="center"/>
    </xf>
    <xf numFmtId="0" fontId="0" fillId="0" borderId="49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8" fillId="0" borderId="0" xfId="14" applyFont="1" applyBorder="1" applyAlignment="1">
      <alignment horizontal="center" vertical="center"/>
    </xf>
    <xf numFmtId="0" fontId="0" fillId="0" borderId="28" xfId="14" applyFont="1" applyBorder="1" applyAlignment="1">
      <alignment horizontal="right" vertical="center"/>
    </xf>
    <xf numFmtId="0" fontId="0" fillId="0" borderId="46" xfId="14" applyFont="1" applyBorder="1" applyAlignment="1">
      <alignment horizontal="center" vertical="center"/>
    </xf>
    <xf numFmtId="0" fontId="0" fillId="0" borderId="50" xfId="14" applyFont="1" applyBorder="1" applyAlignment="1">
      <alignment horizontal="center" vertical="center"/>
    </xf>
    <xf numFmtId="0" fontId="0" fillId="0" borderId="11" xfId="14" applyFont="1" applyBorder="1" applyAlignment="1">
      <alignment horizontal="righ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様式ファイル(上程委員会向）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itsumori\kensamitumori.pdf" TargetMode="External"/><Relationship Id="rId2" Type="http://schemas.openxmlformats.org/officeDocument/2006/relationships/hyperlink" Target="mitsumori\grandhall.pdf" TargetMode="External"/><Relationship Id="rId1" Type="http://schemas.openxmlformats.org/officeDocument/2006/relationships/hyperlink" Target="mitsumori\shoujou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itsumori\hanamitumori.kisiwada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2" x14ac:dyDescent="0.2"/>
  <cols>
    <col min="1" max="1" width="5.6640625" style="1" bestFit="1" customWidth="1"/>
    <col min="2" max="2" width="23.33203125" style="1" customWidth="1"/>
    <col min="3" max="16" width="3.109375" style="1" bestFit="1" customWidth="1"/>
    <col min="17" max="17" width="40.33203125" style="1" bestFit="1" customWidth="1"/>
    <col min="18" max="18" width="13" style="1"/>
    <col min="19" max="19" width="3.44140625" style="1" bestFit="1" customWidth="1"/>
    <col min="20" max="21" width="13" style="1"/>
    <col min="22" max="22" width="2.109375" style="1" bestFit="1" customWidth="1"/>
    <col min="23" max="16384" width="13" style="1"/>
  </cols>
  <sheetData>
    <row r="1" spans="1:22" ht="33.75" customHeight="1" x14ac:dyDescent="0.2">
      <c r="A1" s="224" t="s">
        <v>287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01"/>
      <c r="S1" s="201"/>
    </row>
    <row r="2" spans="1:22" ht="5.25" customHeight="1" x14ac:dyDescent="0.2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  <c r="R2" s="201"/>
      <c r="S2" s="201"/>
    </row>
    <row r="3" spans="1:22" ht="26.4" x14ac:dyDescent="0.2">
      <c r="A3" s="71" t="s">
        <v>136</v>
      </c>
      <c r="B3" s="72" t="s">
        <v>90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 t="s">
        <v>91</v>
      </c>
      <c r="R3" s="73"/>
      <c r="S3" s="74" t="s">
        <v>122</v>
      </c>
      <c r="V3" s="64" t="s">
        <v>121</v>
      </c>
    </row>
    <row r="4" spans="1:22" ht="27" customHeight="1" x14ac:dyDescent="0.2">
      <c r="A4" s="227"/>
      <c r="B4" s="228"/>
      <c r="C4" s="225" t="s">
        <v>266</v>
      </c>
      <c r="D4" s="226"/>
      <c r="E4" s="225" t="s">
        <v>267</v>
      </c>
      <c r="F4" s="226"/>
      <c r="G4" s="229" t="s">
        <v>265</v>
      </c>
      <c r="H4" s="230"/>
      <c r="I4" s="225" t="s">
        <v>268</v>
      </c>
      <c r="J4" s="226"/>
      <c r="K4" s="225" t="s">
        <v>269</v>
      </c>
      <c r="L4" s="226"/>
      <c r="M4" s="225" t="s">
        <v>270</v>
      </c>
      <c r="N4" s="226"/>
      <c r="O4" s="229" t="s">
        <v>265</v>
      </c>
      <c r="P4" s="230"/>
      <c r="Q4" s="213" t="s">
        <v>134</v>
      </c>
      <c r="R4" s="73"/>
      <c r="S4" s="74"/>
    </row>
    <row r="5" spans="1:22" ht="21" customHeight="1" x14ac:dyDescent="0.2">
      <c r="A5" s="239" t="s">
        <v>145</v>
      </c>
      <c r="B5" s="240"/>
      <c r="C5" s="76" t="s">
        <v>130</v>
      </c>
      <c r="D5" s="76" t="s">
        <v>131</v>
      </c>
      <c r="E5" s="76" t="s">
        <v>130</v>
      </c>
      <c r="F5" s="76" t="s">
        <v>131</v>
      </c>
      <c r="G5" s="76" t="s">
        <v>130</v>
      </c>
      <c r="H5" s="76" t="s">
        <v>131</v>
      </c>
      <c r="I5" s="76" t="s">
        <v>130</v>
      </c>
      <c r="J5" s="76" t="s">
        <v>131</v>
      </c>
      <c r="K5" s="76" t="s">
        <v>130</v>
      </c>
      <c r="L5" s="76" t="s">
        <v>131</v>
      </c>
      <c r="M5" s="76" t="s">
        <v>130</v>
      </c>
      <c r="N5" s="76" t="s">
        <v>131</v>
      </c>
      <c r="O5" s="76" t="s">
        <v>130</v>
      </c>
      <c r="P5" s="76" t="s">
        <v>131</v>
      </c>
      <c r="Q5" s="80" t="s">
        <v>271</v>
      </c>
      <c r="R5" s="73"/>
      <c r="S5" s="74"/>
    </row>
    <row r="6" spans="1:22" ht="15" customHeight="1" x14ac:dyDescent="0.2">
      <c r="A6" s="79"/>
      <c r="B6" s="199" t="s">
        <v>279</v>
      </c>
      <c r="C6" s="76" t="s">
        <v>133</v>
      </c>
      <c r="D6" s="76" t="s">
        <v>135</v>
      </c>
      <c r="E6" s="76" t="s">
        <v>133</v>
      </c>
      <c r="F6" s="76" t="s">
        <v>135</v>
      </c>
      <c r="G6" s="76" t="s">
        <v>135</v>
      </c>
      <c r="H6" s="76" t="s">
        <v>133</v>
      </c>
      <c r="I6" s="76" t="s">
        <v>133</v>
      </c>
      <c r="J6" s="76" t="s">
        <v>135</v>
      </c>
      <c r="K6" s="76" t="s">
        <v>133</v>
      </c>
      <c r="L6" s="76" t="s">
        <v>229</v>
      </c>
      <c r="M6" s="76" t="s">
        <v>133</v>
      </c>
      <c r="N6" s="76" t="s">
        <v>229</v>
      </c>
      <c r="O6" s="76" t="s">
        <v>229</v>
      </c>
      <c r="P6" s="76" t="s">
        <v>230</v>
      </c>
      <c r="Q6" s="119"/>
      <c r="R6" s="73"/>
      <c r="S6" s="73"/>
    </row>
    <row r="7" spans="1:22" ht="15" customHeight="1" x14ac:dyDescent="0.2">
      <c r="A7" s="79"/>
      <c r="B7" s="81" t="s">
        <v>218</v>
      </c>
      <c r="C7" s="76" t="s">
        <v>133</v>
      </c>
      <c r="D7" s="76" t="s">
        <v>135</v>
      </c>
      <c r="E7" s="76" t="s">
        <v>133</v>
      </c>
      <c r="F7" s="76" t="s">
        <v>133</v>
      </c>
      <c r="G7" s="76" t="s">
        <v>135</v>
      </c>
      <c r="H7" s="76" t="s">
        <v>135</v>
      </c>
      <c r="I7" s="76" t="s">
        <v>133</v>
      </c>
      <c r="J7" s="76" t="s">
        <v>133</v>
      </c>
      <c r="K7" s="76" t="s">
        <v>133</v>
      </c>
      <c r="L7" s="76" t="s">
        <v>133</v>
      </c>
      <c r="M7" s="76" t="s">
        <v>133</v>
      </c>
      <c r="N7" s="76" t="s">
        <v>133</v>
      </c>
      <c r="O7" s="76" t="s">
        <v>229</v>
      </c>
      <c r="P7" s="76" t="s">
        <v>229</v>
      </c>
      <c r="Q7" s="119"/>
      <c r="R7" s="73"/>
      <c r="S7" s="73"/>
    </row>
    <row r="8" spans="1:22" ht="15" customHeight="1" x14ac:dyDescent="0.2">
      <c r="A8" s="82" t="s">
        <v>92</v>
      </c>
      <c r="B8" s="81" t="s">
        <v>94</v>
      </c>
      <c r="C8" s="76" t="s">
        <v>133</v>
      </c>
      <c r="D8" s="76" t="s">
        <v>135</v>
      </c>
      <c r="E8" s="76" t="s">
        <v>133</v>
      </c>
      <c r="F8" s="76" t="s">
        <v>133</v>
      </c>
      <c r="G8" s="76" t="s">
        <v>135</v>
      </c>
      <c r="H8" s="76" t="s">
        <v>135</v>
      </c>
      <c r="I8" s="76" t="s">
        <v>133</v>
      </c>
      <c r="J8" s="76" t="s">
        <v>133</v>
      </c>
      <c r="K8" s="76" t="s">
        <v>133</v>
      </c>
      <c r="L8" s="76" t="s">
        <v>133</v>
      </c>
      <c r="M8" s="76" t="s">
        <v>135</v>
      </c>
      <c r="N8" s="76" t="s">
        <v>135</v>
      </c>
      <c r="O8" s="76" t="s">
        <v>229</v>
      </c>
      <c r="P8" s="76" t="s">
        <v>229</v>
      </c>
      <c r="Q8" s="83"/>
      <c r="R8" s="201"/>
      <c r="S8" s="201"/>
    </row>
    <row r="9" spans="1:22" s="204" customFormat="1" ht="15" hidden="1" customHeight="1" x14ac:dyDescent="0.2">
      <c r="A9" s="181" t="s">
        <v>52</v>
      </c>
      <c r="B9" s="182" t="s">
        <v>96</v>
      </c>
      <c r="C9" s="183" t="s">
        <v>133</v>
      </c>
      <c r="D9" s="183" t="s">
        <v>135</v>
      </c>
      <c r="E9" s="183" t="s">
        <v>133</v>
      </c>
      <c r="F9" s="183" t="s">
        <v>133</v>
      </c>
      <c r="G9" s="183" t="s">
        <v>135</v>
      </c>
      <c r="H9" s="183" t="s">
        <v>135</v>
      </c>
      <c r="I9" s="183" t="s">
        <v>133</v>
      </c>
      <c r="J9" s="183" t="s">
        <v>133</v>
      </c>
      <c r="K9" s="183" t="s">
        <v>133</v>
      </c>
      <c r="L9" s="183" t="s">
        <v>133</v>
      </c>
      <c r="M9" s="183" t="s">
        <v>135</v>
      </c>
      <c r="N9" s="183" t="s">
        <v>135</v>
      </c>
      <c r="O9" s="183" t="s">
        <v>229</v>
      </c>
      <c r="P9" s="183" t="s">
        <v>229</v>
      </c>
      <c r="Q9" s="184" t="s">
        <v>143</v>
      </c>
    </row>
    <row r="10" spans="1:22" ht="15" customHeight="1" x14ac:dyDescent="0.2">
      <c r="A10" s="82" t="s">
        <v>52</v>
      </c>
      <c r="B10" s="81" t="s">
        <v>103</v>
      </c>
      <c r="C10" s="76" t="s">
        <v>133</v>
      </c>
      <c r="D10" s="76" t="s">
        <v>135</v>
      </c>
      <c r="E10" s="76" t="s">
        <v>133</v>
      </c>
      <c r="F10" s="76" t="s">
        <v>133</v>
      </c>
      <c r="G10" s="76" t="s">
        <v>135</v>
      </c>
      <c r="H10" s="76" t="s">
        <v>135</v>
      </c>
      <c r="I10" s="76" t="s">
        <v>146</v>
      </c>
      <c r="J10" s="76" t="s">
        <v>146</v>
      </c>
      <c r="K10" s="76" t="s">
        <v>146</v>
      </c>
      <c r="L10" s="76" t="s">
        <v>146</v>
      </c>
      <c r="M10" s="76" t="s">
        <v>146</v>
      </c>
      <c r="N10" s="76" t="s">
        <v>146</v>
      </c>
      <c r="O10" s="76" t="s">
        <v>229</v>
      </c>
      <c r="P10" s="76" t="s">
        <v>229</v>
      </c>
      <c r="Q10" s="83"/>
    </row>
    <row r="11" spans="1:22" ht="15" customHeight="1" x14ac:dyDescent="0.2">
      <c r="A11" s="82" t="s">
        <v>93</v>
      </c>
      <c r="B11" s="81" t="s">
        <v>88</v>
      </c>
      <c r="C11" s="76" t="s">
        <v>133</v>
      </c>
      <c r="D11" s="76" t="s">
        <v>135</v>
      </c>
      <c r="E11" s="76" t="s">
        <v>133</v>
      </c>
      <c r="F11" s="76" t="s">
        <v>133</v>
      </c>
      <c r="G11" s="76" t="s">
        <v>135</v>
      </c>
      <c r="H11" s="76" t="s">
        <v>135</v>
      </c>
      <c r="I11" s="76" t="s">
        <v>135</v>
      </c>
      <c r="J11" s="76" t="s">
        <v>135</v>
      </c>
      <c r="K11" s="76" t="s">
        <v>135</v>
      </c>
      <c r="L11" s="76" t="s">
        <v>135</v>
      </c>
      <c r="M11" s="76" t="s">
        <v>135</v>
      </c>
      <c r="N11" s="76" t="s">
        <v>135</v>
      </c>
      <c r="O11" s="76" t="s">
        <v>229</v>
      </c>
      <c r="P11" s="76" t="s">
        <v>229</v>
      </c>
      <c r="Q11" s="83"/>
    </row>
    <row r="12" spans="1:22" ht="21" customHeight="1" x14ac:dyDescent="0.2">
      <c r="A12" s="82" t="s">
        <v>95</v>
      </c>
      <c r="B12" s="81" t="s">
        <v>240</v>
      </c>
      <c r="C12" s="76" t="s">
        <v>133</v>
      </c>
      <c r="D12" s="76" t="s">
        <v>135</v>
      </c>
      <c r="E12" s="76" t="s">
        <v>133</v>
      </c>
      <c r="F12" s="76" t="s">
        <v>133</v>
      </c>
      <c r="G12" s="76" t="s">
        <v>135</v>
      </c>
      <c r="H12" s="76" t="s">
        <v>135</v>
      </c>
      <c r="I12" s="76" t="s">
        <v>133</v>
      </c>
      <c r="J12" s="76" t="s">
        <v>133</v>
      </c>
      <c r="K12" s="76" t="s">
        <v>133</v>
      </c>
      <c r="L12" s="76" t="s">
        <v>133</v>
      </c>
      <c r="M12" s="76" t="s">
        <v>133</v>
      </c>
      <c r="N12" s="76" t="s">
        <v>133</v>
      </c>
      <c r="O12" s="76" t="s">
        <v>229</v>
      </c>
      <c r="P12" s="76" t="s">
        <v>229</v>
      </c>
      <c r="Q12" s="83" t="s">
        <v>224</v>
      </c>
    </row>
    <row r="13" spans="1:22" ht="21" customHeight="1" x14ac:dyDescent="0.2">
      <c r="A13" s="82" t="s">
        <v>97</v>
      </c>
      <c r="B13" s="81" t="s">
        <v>144</v>
      </c>
      <c r="C13" s="76" t="s">
        <v>132</v>
      </c>
      <c r="D13" s="76" t="s">
        <v>135</v>
      </c>
      <c r="E13" s="76" t="s">
        <v>132</v>
      </c>
      <c r="F13" s="76" t="s">
        <v>226</v>
      </c>
      <c r="G13" s="76" t="s">
        <v>135</v>
      </c>
      <c r="H13" s="76" t="s">
        <v>135</v>
      </c>
      <c r="I13" s="76" t="s">
        <v>132</v>
      </c>
      <c r="J13" s="76" t="s">
        <v>226</v>
      </c>
      <c r="K13" s="76" t="s">
        <v>135</v>
      </c>
      <c r="L13" s="76" t="s">
        <v>135</v>
      </c>
      <c r="M13" s="76" t="s">
        <v>132</v>
      </c>
      <c r="N13" s="76" t="s">
        <v>132</v>
      </c>
      <c r="O13" s="76" t="s">
        <v>229</v>
      </c>
      <c r="P13" s="76" t="s">
        <v>229</v>
      </c>
      <c r="Q13" s="80" t="s">
        <v>234</v>
      </c>
    </row>
    <row r="14" spans="1:22" ht="15" customHeight="1" x14ac:dyDescent="0.2">
      <c r="A14" s="82" t="s">
        <v>98</v>
      </c>
      <c r="B14" s="81" t="s">
        <v>137</v>
      </c>
      <c r="C14" s="76" t="s">
        <v>132</v>
      </c>
      <c r="D14" s="76" t="s">
        <v>135</v>
      </c>
      <c r="E14" s="76" t="s">
        <v>132</v>
      </c>
      <c r="F14" s="76" t="s">
        <v>147</v>
      </c>
      <c r="G14" s="76" t="s">
        <v>135</v>
      </c>
      <c r="H14" s="76" t="s">
        <v>135</v>
      </c>
      <c r="I14" s="76" t="s">
        <v>147</v>
      </c>
      <c r="J14" s="76" t="s">
        <v>147</v>
      </c>
      <c r="K14" s="76" t="s">
        <v>147</v>
      </c>
      <c r="L14" s="76" t="s">
        <v>147</v>
      </c>
      <c r="M14" s="76" t="s">
        <v>146</v>
      </c>
      <c r="N14" s="76" t="s">
        <v>146</v>
      </c>
      <c r="O14" s="76" t="s">
        <v>229</v>
      </c>
      <c r="P14" s="76" t="s">
        <v>229</v>
      </c>
      <c r="Q14" s="83" t="s">
        <v>139</v>
      </c>
    </row>
    <row r="15" spans="1:22" ht="15" customHeight="1" x14ac:dyDescent="0.2">
      <c r="A15" s="82" t="s">
        <v>99</v>
      </c>
      <c r="B15" s="81" t="s">
        <v>275</v>
      </c>
      <c r="C15" s="76" t="s">
        <v>148</v>
      </c>
      <c r="D15" s="76" t="s">
        <v>149</v>
      </c>
      <c r="E15" s="76" t="s">
        <v>148</v>
      </c>
      <c r="F15" s="76" t="s">
        <v>148</v>
      </c>
      <c r="G15" s="76" t="s">
        <v>135</v>
      </c>
      <c r="H15" s="76" t="s">
        <v>135</v>
      </c>
      <c r="I15" s="76" t="s">
        <v>148</v>
      </c>
      <c r="J15" s="76" t="s">
        <v>148</v>
      </c>
      <c r="K15" s="76" t="s">
        <v>148</v>
      </c>
      <c r="L15" s="76" t="s">
        <v>148</v>
      </c>
      <c r="M15" s="76" t="s">
        <v>149</v>
      </c>
      <c r="N15" s="76" t="s">
        <v>149</v>
      </c>
      <c r="O15" s="76" t="s">
        <v>229</v>
      </c>
      <c r="P15" s="76" t="s">
        <v>229</v>
      </c>
      <c r="Q15" s="83" t="s">
        <v>150</v>
      </c>
    </row>
    <row r="16" spans="1:22" ht="15" customHeight="1" x14ac:dyDescent="0.2">
      <c r="A16" s="82" t="s">
        <v>101</v>
      </c>
      <c r="B16" s="81" t="s">
        <v>100</v>
      </c>
      <c r="C16" s="76" t="s">
        <v>132</v>
      </c>
      <c r="D16" s="76" t="s">
        <v>135</v>
      </c>
      <c r="E16" s="76" t="s">
        <v>132</v>
      </c>
      <c r="F16" s="76" t="s">
        <v>132</v>
      </c>
      <c r="G16" s="76" t="s">
        <v>135</v>
      </c>
      <c r="H16" s="76" t="s">
        <v>135</v>
      </c>
      <c r="I16" s="76" t="s">
        <v>132</v>
      </c>
      <c r="J16" s="76" t="s">
        <v>132</v>
      </c>
      <c r="K16" s="76" t="s">
        <v>132</v>
      </c>
      <c r="L16" s="76" t="s">
        <v>132</v>
      </c>
      <c r="M16" s="76" t="s">
        <v>135</v>
      </c>
      <c r="N16" s="76" t="s">
        <v>135</v>
      </c>
      <c r="O16" s="76" t="s">
        <v>229</v>
      </c>
      <c r="P16" s="76" t="s">
        <v>229</v>
      </c>
      <c r="Q16" s="83" t="s">
        <v>241</v>
      </c>
    </row>
    <row r="17" spans="1:19" ht="15" customHeight="1" x14ac:dyDescent="0.2">
      <c r="A17" s="82" t="s">
        <v>151</v>
      </c>
      <c r="B17" s="81" t="s">
        <v>278</v>
      </c>
      <c r="C17" s="76" t="s">
        <v>132</v>
      </c>
      <c r="D17" s="76" t="s">
        <v>135</v>
      </c>
      <c r="E17" s="76" t="s">
        <v>132</v>
      </c>
      <c r="F17" s="76" t="s">
        <v>132</v>
      </c>
      <c r="G17" s="76" t="s">
        <v>135</v>
      </c>
      <c r="H17" s="76" t="s">
        <v>135</v>
      </c>
      <c r="I17" s="76" t="s">
        <v>132</v>
      </c>
      <c r="J17" s="76" t="s">
        <v>132</v>
      </c>
      <c r="K17" s="76" t="s">
        <v>132</v>
      </c>
      <c r="L17" s="76" t="s">
        <v>132</v>
      </c>
      <c r="M17" s="76" t="s">
        <v>135</v>
      </c>
      <c r="N17" s="76" t="s">
        <v>135</v>
      </c>
      <c r="O17" s="76" t="s">
        <v>229</v>
      </c>
      <c r="P17" s="76" t="s">
        <v>229</v>
      </c>
      <c r="Q17" s="83" t="s">
        <v>241</v>
      </c>
    </row>
    <row r="18" spans="1:19" ht="15" customHeight="1" x14ac:dyDescent="0.2">
      <c r="A18" s="82" t="s">
        <v>102</v>
      </c>
      <c r="B18" s="81" t="s">
        <v>104</v>
      </c>
      <c r="C18" s="76" t="s">
        <v>135</v>
      </c>
      <c r="D18" s="76" t="s">
        <v>135</v>
      </c>
      <c r="E18" s="76" t="s">
        <v>135</v>
      </c>
      <c r="F18" s="76" t="s">
        <v>135</v>
      </c>
      <c r="G18" s="76" t="s">
        <v>135</v>
      </c>
      <c r="H18" s="76" t="s">
        <v>135</v>
      </c>
      <c r="I18" s="76" t="s">
        <v>135</v>
      </c>
      <c r="J18" s="76" t="s">
        <v>135</v>
      </c>
      <c r="K18" s="76" t="s">
        <v>135</v>
      </c>
      <c r="L18" s="76" t="s">
        <v>135</v>
      </c>
      <c r="M18" s="76" t="s">
        <v>133</v>
      </c>
      <c r="N18" s="76" t="s">
        <v>133</v>
      </c>
      <c r="O18" s="76" t="s">
        <v>229</v>
      </c>
      <c r="P18" s="76" t="s">
        <v>229</v>
      </c>
      <c r="Q18" s="83"/>
    </row>
    <row r="19" spans="1:19" x14ac:dyDescent="0.2">
      <c r="A19" s="82" t="s">
        <v>152</v>
      </c>
      <c r="B19" s="81" t="s">
        <v>138</v>
      </c>
      <c r="C19" s="76" t="s">
        <v>135</v>
      </c>
      <c r="D19" s="76" t="s">
        <v>135</v>
      </c>
      <c r="E19" s="76" t="s">
        <v>135</v>
      </c>
      <c r="F19" s="76" t="s">
        <v>135</v>
      </c>
      <c r="G19" s="76" t="s">
        <v>135</v>
      </c>
      <c r="H19" s="76" t="s">
        <v>135</v>
      </c>
      <c r="I19" s="76" t="s">
        <v>135</v>
      </c>
      <c r="J19" s="76" t="s">
        <v>135</v>
      </c>
      <c r="K19" s="76" t="s">
        <v>135</v>
      </c>
      <c r="L19" s="76" t="s">
        <v>135</v>
      </c>
      <c r="M19" s="76" t="s">
        <v>133</v>
      </c>
      <c r="N19" s="76" t="s">
        <v>133</v>
      </c>
      <c r="O19" s="76" t="s">
        <v>229</v>
      </c>
      <c r="P19" s="76" t="s">
        <v>229</v>
      </c>
      <c r="Q19" s="83"/>
    </row>
    <row r="20" spans="1:19" x14ac:dyDescent="0.2">
      <c r="A20" s="82" t="s">
        <v>153</v>
      </c>
      <c r="B20" s="81" t="s">
        <v>154</v>
      </c>
      <c r="C20" s="76" t="s">
        <v>149</v>
      </c>
      <c r="D20" s="76" t="s">
        <v>149</v>
      </c>
      <c r="E20" s="76" t="s">
        <v>135</v>
      </c>
      <c r="F20" s="76" t="s">
        <v>135</v>
      </c>
      <c r="G20" s="76" t="s">
        <v>135</v>
      </c>
      <c r="H20" s="76" t="s">
        <v>135</v>
      </c>
      <c r="I20" s="76" t="s">
        <v>133</v>
      </c>
      <c r="J20" s="76" t="s">
        <v>133</v>
      </c>
      <c r="K20" s="76" t="s">
        <v>133</v>
      </c>
      <c r="L20" s="76" t="s">
        <v>133</v>
      </c>
      <c r="M20" s="76" t="s">
        <v>132</v>
      </c>
      <c r="N20" s="76" t="s">
        <v>236</v>
      </c>
      <c r="O20" s="76" t="s">
        <v>229</v>
      </c>
      <c r="P20" s="76" t="s">
        <v>229</v>
      </c>
      <c r="Q20" s="83" t="s">
        <v>155</v>
      </c>
    </row>
    <row r="21" spans="1:19" x14ac:dyDescent="0.2">
      <c r="A21" s="82" t="s">
        <v>156</v>
      </c>
      <c r="B21" s="81" t="s">
        <v>106</v>
      </c>
      <c r="C21" s="76" t="s">
        <v>135</v>
      </c>
      <c r="D21" s="76" t="s">
        <v>135</v>
      </c>
      <c r="E21" s="76" t="s">
        <v>135</v>
      </c>
      <c r="F21" s="76" t="s">
        <v>135</v>
      </c>
      <c r="G21" s="76" t="s">
        <v>135</v>
      </c>
      <c r="H21" s="76" t="s">
        <v>135</v>
      </c>
      <c r="I21" s="76" t="s">
        <v>135</v>
      </c>
      <c r="J21" s="76" t="s">
        <v>135</v>
      </c>
      <c r="K21" s="76" t="s">
        <v>135</v>
      </c>
      <c r="L21" s="76" t="s">
        <v>135</v>
      </c>
      <c r="M21" s="76" t="s">
        <v>133</v>
      </c>
      <c r="N21" s="76" t="s">
        <v>133</v>
      </c>
      <c r="O21" s="76" t="s">
        <v>229</v>
      </c>
      <c r="P21" s="76" t="s">
        <v>229</v>
      </c>
      <c r="Q21" s="83" t="s">
        <v>259</v>
      </c>
    </row>
    <row r="22" spans="1:19" x14ac:dyDescent="0.2">
      <c r="A22" s="82" t="s">
        <v>53</v>
      </c>
      <c r="B22" s="81" t="s">
        <v>157</v>
      </c>
      <c r="C22" s="76" t="s">
        <v>135</v>
      </c>
      <c r="D22" s="76" t="s">
        <v>135</v>
      </c>
      <c r="E22" s="76" t="s">
        <v>135</v>
      </c>
      <c r="F22" s="76" t="s">
        <v>135</v>
      </c>
      <c r="G22" s="76" t="s">
        <v>135</v>
      </c>
      <c r="H22" s="76" t="s">
        <v>135</v>
      </c>
      <c r="I22" s="76" t="s">
        <v>133</v>
      </c>
      <c r="J22" s="76" t="s">
        <v>133</v>
      </c>
      <c r="K22" s="76" t="s">
        <v>133</v>
      </c>
      <c r="L22" s="76" t="s">
        <v>133</v>
      </c>
      <c r="M22" s="76" t="s">
        <v>135</v>
      </c>
      <c r="N22" s="76" t="s">
        <v>135</v>
      </c>
      <c r="O22" s="76" t="s">
        <v>229</v>
      </c>
      <c r="P22" s="76" t="s">
        <v>229</v>
      </c>
      <c r="Q22" s="83" t="s">
        <v>158</v>
      </c>
    </row>
    <row r="23" spans="1:19" x14ac:dyDescent="0.2">
      <c r="A23" s="84" t="s">
        <v>54</v>
      </c>
      <c r="B23" s="92" t="s">
        <v>159</v>
      </c>
      <c r="C23" s="76" t="s">
        <v>160</v>
      </c>
      <c r="D23" s="76" t="s">
        <v>160</v>
      </c>
      <c r="E23" s="76" t="s">
        <v>160</v>
      </c>
      <c r="F23" s="76" t="s">
        <v>160</v>
      </c>
      <c r="G23" s="76" t="s">
        <v>135</v>
      </c>
      <c r="H23" s="76" t="s">
        <v>135</v>
      </c>
      <c r="I23" s="76" t="s">
        <v>161</v>
      </c>
      <c r="J23" s="76" t="s">
        <v>161</v>
      </c>
      <c r="K23" s="76" t="s">
        <v>161</v>
      </c>
      <c r="L23" s="76" t="s">
        <v>161</v>
      </c>
      <c r="M23" s="76" t="s">
        <v>160</v>
      </c>
      <c r="N23" s="76" t="s">
        <v>160</v>
      </c>
      <c r="O23" s="76" t="s">
        <v>229</v>
      </c>
      <c r="P23" s="76" t="s">
        <v>229</v>
      </c>
      <c r="Q23" s="85" t="s">
        <v>158</v>
      </c>
    </row>
    <row r="24" spans="1:19" ht="21" x14ac:dyDescent="0.2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201"/>
      <c r="S24" s="201"/>
    </row>
    <row r="25" spans="1:19" ht="21" x14ac:dyDescent="0.2">
      <c r="A25" s="237" t="s">
        <v>162</v>
      </c>
      <c r="B25" s="238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  <c r="R25" s="201"/>
      <c r="S25" s="201"/>
    </row>
    <row r="26" spans="1:19" ht="15" customHeight="1" x14ac:dyDescent="0.2">
      <c r="A26" s="82" t="s">
        <v>163</v>
      </c>
      <c r="B26" s="81" t="s">
        <v>107</v>
      </c>
      <c r="C26" s="76" t="s">
        <v>132</v>
      </c>
      <c r="D26" s="76" t="s">
        <v>135</v>
      </c>
      <c r="E26" s="76" t="s">
        <v>132</v>
      </c>
      <c r="F26" s="76" t="s">
        <v>132</v>
      </c>
      <c r="G26" s="76" t="s">
        <v>135</v>
      </c>
      <c r="H26" s="76" t="s">
        <v>135</v>
      </c>
      <c r="I26" s="76" t="s">
        <v>132</v>
      </c>
      <c r="J26" s="76" t="s">
        <v>132</v>
      </c>
      <c r="K26" s="76" t="s">
        <v>132</v>
      </c>
      <c r="L26" s="76" t="s">
        <v>132</v>
      </c>
      <c r="M26" s="76" t="s">
        <v>135</v>
      </c>
      <c r="N26" s="76" t="s">
        <v>135</v>
      </c>
      <c r="O26" s="76" t="s">
        <v>135</v>
      </c>
      <c r="P26" s="76" t="s">
        <v>135</v>
      </c>
      <c r="Q26" s="83" t="s">
        <v>108</v>
      </c>
    </row>
    <row r="27" spans="1:19" ht="19.2" x14ac:dyDescent="0.2">
      <c r="A27" s="82" t="s">
        <v>164</v>
      </c>
      <c r="B27" s="81" t="s">
        <v>109</v>
      </c>
      <c r="C27" s="76" t="s">
        <v>146</v>
      </c>
      <c r="D27" s="76" t="s">
        <v>146</v>
      </c>
      <c r="E27" s="76" t="s">
        <v>146</v>
      </c>
      <c r="F27" s="76" t="s">
        <v>146</v>
      </c>
      <c r="G27" s="76" t="s">
        <v>135</v>
      </c>
      <c r="H27" s="76" t="s">
        <v>135</v>
      </c>
      <c r="I27" s="76" t="s">
        <v>146</v>
      </c>
      <c r="J27" s="76" t="s">
        <v>146</v>
      </c>
      <c r="K27" s="76" t="s">
        <v>146</v>
      </c>
      <c r="L27" s="76" t="s">
        <v>146</v>
      </c>
      <c r="M27" s="76" t="s">
        <v>147</v>
      </c>
      <c r="N27" s="76" t="s">
        <v>147</v>
      </c>
      <c r="O27" s="76" t="s">
        <v>135</v>
      </c>
      <c r="P27" s="76" t="s">
        <v>135</v>
      </c>
      <c r="Q27" s="83" t="s">
        <v>213</v>
      </c>
    </row>
    <row r="28" spans="1:19" ht="19.2" x14ac:dyDescent="0.2">
      <c r="A28" s="84" t="s">
        <v>165</v>
      </c>
      <c r="B28" s="126" t="s">
        <v>237</v>
      </c>
      <c r="C28" s="76" t="s">
        <v>149</v>
      </c>
      <c r="D28" s="76" t="s">
        <v>149</v>
      </c>
      <c r="E28" s="76" t="s">
        <v>149</v>
      </c>
      <c r="F28" s="76" t="s">
        <v>149</v>
      </c>
      <c r="G28" s="76" t="s">
        <v>135</v>
      </c>
      <c r="H28" s="76" t="s">
        <v>135</v>
      </c>
      <c r="I28" s="76" t="s">
        <v>149</v>
      </c>
      <c r="J28" s="76" t="s">
        <v>149</v>
      </c>
      <c r="K28" s="76" t="s">
        <v>149</v>
      </c>
      <c r="L28" s="76" t="s">
        <v>149</v>
      </c>
      <c r="M28" s="76" t="s">
        <v>149</v>
      </c>
      <c r="N28" s="76" t="s">
        <v>149</v>
      </c>
      <c r="O28" s="76" t="s">
        <v>135</v>
      </c>
      <c r="P28" s="76" t="s">
        <v>135</v>
      </c>
      <c r="Q28" s="85" t="s">
        <v>242</v>
      </c>
    </row>
    <row r="29" spans="1:19" s="205" customFormat="1" x14ac:dyDescent="0.2">
      <c r="A29" s="98"/>
      <c r="B29" s="8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95"/>
    </row>
    <row r="30" spans="1:19" ht="21" x14ac:dyDescent="0.2">
      <c r="A30" s="237" t="s">
        <v>166</v>
      </c>
      <c r="B30" s="238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201"/>
      <c r="S30" s="201"/>
    </row>
    <row r="31" spans="1:19" ht="15" customHeight="1" x14ac:dyDescent="0.2">
      <c r="A31" s="82" t="s">
        <v>167</v>
      </c>
      <c r="B31" s="81" t="s">
        <v>282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83" t="s">
        <v>258</v>
      </c>
    </row>
    <row r="32" spans="1:19" ht="15" customHeight="1" x14ac:dyDescent="0.2">
      <c r="A32" s="82" t="s">
        <v>168</v>
      </c>
      <c r="B32" s="81" t="s">
        <v>283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216" t="s">
        <v>141</v>
      </c>
    </row>
    <row r="33" spans="1:30" ht="15" customHeight="1" x14ac:dyDescent="0.2">
      <c r="A33" s="82" t="s">
        <v>169</v>
      </c>
      <c r="B33" s="81" t="s">
        <v>284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83" t="s">
        <v>140</v>
      </c>
    </row>
    <row r="34" spans="1:30" ht="15" customHeight="1" x14ac:dyDescent="0.2">
      <c r="A34" s="84" t="s">
        <v>105</v>
      </c>
      <c r="B34" s="92" t="s">
        <v>170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78"/>
      <c r="S34" s="78"/>
      <c r="T34" s="78"/>
      <c r="U34" s="78"/>
      <c r="V34" s="78"/>
      <c r="W34" s="78"/>
      <c r="X34" s="78"/>
      <c r="Y34" s="78"/>
      <c r="Z34" s="78"/>
      <c r="AA34" s="205"/>
      <c r="AB34" s="205"/>
      <c r="AC34" s="205"/>
      <c r="AD34" s="205"/>
    </row>
    <row r="35" spans="1:30" x14ac:dyDescent="0.2">
      <c r="A35" s="98"/>
      <c r="B35" s="8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99"/>
      <c r="R35" s="78"/>
      <c r="S35" s="78"/>
      <c r="T35" s="78"/>
      <c r="U35" s="78"/>
      <c r="V35" s="78"/>
      <c r="W35" s="78"/>
      <c r="X35" s="78"/>
      <c r="Y35" s="78"/>
      <c r="Z35" s="78"/>
      <c r="AA35" s="205"/>
      <c r="AB35" s="205"/>
      <c r="AC35" s="205"/>
      <c r="AD35" s="205"/>
    </row>
    <row r="36" spans="1:30" ht="21" customHeight="1" x14ac:dyDescent="0.2">
      <c r="A36" s="237" t="s">
        <v>171</v>
      </c>
      <c r="B36" s="238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30" ht="15" customHeight="1" x14ac:dyDescent="0.2">
      <c r="A37" s="82" t="s">
        <v>79</v>
      </c>
      <c r="B37" s="81" t="s">
        <v>71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83" t="s">
        <v>142</v>
      </c>
    </row>
    <row r="38" spans="1:30" ht="15" customHeight="1" x14ac:dyDescent="0.2">
      <c r="A38" s="84" t="s">
        <v>55</v>
      </c>
      <c r="B38" s="92" t="s">
        <v>195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85" t="s">
        <v>196</v>
      </c>
    </row>
    <row r="39" spans="1:30" s="205" customFormat="1" x14ac:dyDescent="0.2">
      <c r="A39" s="98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95"/>
    </row>
    <row r="40" spans="1:30" s="206" customFormat="1" ht="21" customHeight="1" x14ac:dyDescent="0.2">
      <c r="A40" s="231" t="s">
        <v>172</v>
      </c>
      <c r="B40" s="232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</row>
    <row r="41" spans="1:30" s="206" customFormat="1" ht="19.2" x14ac:dyDescent="0.2">
      <c r="A41" s="103" t="s">
        <v>173</v>
      </c>
      <c r="B41" s="200" t="s">
        <v>200</v>
      </c>
      <c r="C41" s="105" t="s">
        <v>133</v>
      </c>
      <c r="D41" s="105" t="s">
        <v>135</v>
      </c>
      <c r="E41" s="105" t="s">
        <v>133</v>
      </c>
      <c r="F41" s="105" t="s">
        <v>133</v>
      </c>
      <c r="G41" s="105" t="s">
        <v>135</v>
      </c>
      <c r="H41" s="105" t="s">
        <v>135</v>
      </c>
      <c r="I41" s="105" t="s">
        <v>133</v>
      </c>
      <c r="J41" s="105" t="s">
        <v>133</v>
      </c>
      <c r="K41" s="105" t="s">
        <v>133</v>
      </c>
      <c r="L41" s="105" t="s">
        <v>133</v>
      </c>
      <c r="M41" s="105" t="s">
        <v>133</v>
      </c>
      <c r="N41" s="105" t="s">
        <v>133</v>
      </c>
      <c r="O41" s="105" t="s">
        <v>135</v>
      </c>
      <c r="P41" s="105" t="s">
        <v>135</v>
      </c>
      <c r="Q41" s="106" t="s">
        <v>201</v>
      </c>
    </row>
    <row r="42" spans="1:30" s="206" customFormat="1" ht="15" customHeight="1" x14ac:dyDescent="0.2">
      <c r="A42" s="103" t="s">
        <v>174</v>
      </c>
      <c r="B42" s="104" t="s">
        <v>202</v>
      </c>
      <c r="C42" s="105" t="s">
        <v>203</v>
      </c>
      <c r="D42" s="105" t="s">
        <v>203</v>
      </c>
      <c r="E42" s="105" t="s">
        <v>203</v>
      </c>
      <c r="F42" s="105" t="s">
        <v>203</v>
      </c>
      <c r="G42" s="105" t="s">
        <v>135</v>
      </c>
      <c r="H42" s="105" t="s">
        <v>135</v>
      </c>
      <c r="I42" s="105" t="s">
        <v>203</v>
      </c>
      <c r="J42" s="105" t="s">
        <v>203</v>
      </c>
      <c r="K42" s="105" t="s">
        <v>203</v>
      </c>
      <c r="L42" s="105" t="s">
        <v>203</v>
      </c>
      <c r="M42" s="105" t="s">
        <v>204</v>
      </c>
      <c r="N42" s="105" t="s">
        <v>204</v>
      </c>
      <c r="O42" s="105" t="s">
        <v>135</v>
      </c>
      <c r="P42" s="105" t="s">
        <v>135</v>
      </c>
      <c r="Q42" s="106" t="s">
        <v>205</v>
      </c>
    </row>
    <row r="43" spans="1:30" s="206" customFormat="1" ht="15" customHeight="1" x14ac:dyDescent="0.2">
      <c r="A43" s="103" t="s">
        <v>175</v>
      </c>
      <c r="B43" s="104" t="s">
        <v>206</v>
      </c>
      <c r="C43" s="105" t="s">
        <v>203</v>
      </c>
      <c r="D43" s="105" t="s">
        <v>203</v>
      </c>
      <c r="E43" s="105" t="s">
        <v>203</v>
      </c>
      <c r="F43" s="105" t="s">
        <v>203</v>
      </c>
      <c r="G43" s="105" t="s">
        <v>135</v>
      </c>
      <c r="H43" s="105" t="s">
        <v>135</v>
      </c>
      <c r="I43" s="105" t="s">
        <v>203</v>
      </c>
      <c r="J43" s="105" t="s">
        <v>203</v>
      </c>
      <c r="K43" s="105" t="s">
        <v>203</v>
      </c>
      <c r="L43" s="105" t="s">
        <v>203</v>
      </c>
      <c r="M43" s="105" t="s">
        <v>204</v>
      </c>
      <c r="N43" s="105" t="s">
        <v>204</v>
      </c>
      <c r="O43" s="105" t="s">
        <v>135</v>
      </c>
      <c r="P43" s="105" t="s">
        <v>135</v>
      </c>
      <c r="Q43" s="106" t="s">
        <v>207</v>
      </c>
    </row>
    <row r="44" spans="1:30" s="206" customFormat="1" ht="15" customHeight="1" x14ac:dyDescent="0.2">
      <c r="A44" s="121" t="s">
        <v>227</v>
      </c>
      <c r="B44" s="104" t="s">
        <v>228</v>
      </c>
      <c r="C44" s="105" t="s">
        <v>229</v>
      </c>
      <c r="D44" s="105" t="s">
        <v>229</v>
      </c>
      <c r="E44" s="105" t="s">
        <v>229</v>
      </c>
      <c r="F44" s="105" t="s">
        <v>229</v>
      </c>
      <c r="G44" s="105" t="s">
        <v>229</v>
      </c>
      <c r="H44" s="105" t="s">
        <v>229</v>
      </c>
      <c r="I44" s="105" t="s">
        <v>229</v>
      </c>
      <c r="J44" s="105" t="s">
        <v>229</v>
      </c>
      <c r="K44" s="105" t="s">
        <v>229</v>
      </c>
      <c r="L44" s="105" t="s">
        <v>229</v>
      </c>
      <c r="M44" s="105" t="s">
        <v>230</v>
      </c>
      <c r="N44" s="105" t="s">
        <v>230</v>
      </c>
      <c r="O44" s="105" t="s">
        <v>229</v>
      </c>
      <c r="P44" s="105" t="s">
        <v>229</v>
      </c>
      <c r="Q44" s="106" t="s">
        <v>288</v>
      </c>
    </row>
    <row r="45" spans="1:30" s="206" customFormat="1" ht="19.2" x14ac:dyDescent="0.2">
      <c r="A45" s="122" t="s">
        <v>235</v>
      </c>
      <c r="B45" s="128" t="s">
        <v>289</v>
      </c>
      <c r="C45" s="233" t="s">
        <v>208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4"/>
    </row>
    <row r="47" spans="1:30" ht="21" customHeight="1" x14ac:dyDescent="0.2">
      <c r="A47" s="237" t="s">
        <v>177</v>
      </c>
      <c r="B47" s="238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30" ht="15" customHeight="1" x14ac:dyDescent="0.2">
      <c r="A48" s="84"/>
      <c r="B48" s="92" t="s">
        <v>290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85" t="s">
        <v>291</v>
      </c>
    </row>
    <row r="49" spans="1:17" ht="15" customHeight="1" x14ac:dyDescent="0.2"/>
    <row r="50" spans="1:17" ht="21" customHeight="1" x14ac:dyDescent="0.2">
      <c r="A50" s="235" t="s">
        <v>219</v>
      </c>
      <c r="B50" s="236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207"/>
    </row>
    <row r="51" spans="1:17" ht="15" customHeight="1" x14ac:dyDescent="0.2">
      <c r="A51" s="208"/>
      <c r="B51" s="212" t="s">
        <v>220</v>
      </c>
      <c r="C51" s="209" t="s">
        <v>222</v>
      </c>
      <c r="D51" s="209" t="s">
        <v>222</v>
      </c>
      <c r="E51" s="209" t="s">
        <v>222</v>
      </c>
      <c r="F51" s="209" t="s">
        <v>223</v>
      </c>
      <c r="G51" s="105" t="s">
        <v>135</v>
      </c>
      <c r="H51" s="105" t="s">
        <v>135</v>
      </c>
      <c r="I51" s="209" t="s">
        <v>222</v>
      </c>
      <c r="J51" s="209" t="s">
        <v>223</v>
      </c>
      <c r="K51" s="209" t="s">
        <v>222</v>
      </c>
      <c r="L51" s="209" t="s">
        <v>223</v>
      </c>
      <c r="M51" s="105" t="s">
        <v>135</v>
      </c>
      <c r="N51" s="105" t="s">
        <v>135</v>
      </c>
      <c r="O51" s="105" t="s">
        <v>135</v>
      </c>
      <c r="P51" s="105" t="s">
        <v>135</v>
      </c>
      <c r="Q51" s="210"/>
    </row>
    <row r="52" spans="1:17" ht="15" customHeight="1" x14ac:dyDescent="0.2">
      <c r="A52" s="214"/>
      <c r="B52" s="215" t="s">
        <v>221</v>
      </c>
      <c r="C52" s="105" t="s">
        <v>135</v>
      </c>
      <c r="D52" s="105" t="s">
        <v>135</v>
      </c>
      <c r="E52" s="105" t="s">
        <v>135</v>
      </c>
      <c r="F52" s="105" t="s">
        <v>135</v>
      </c>
      <c r="G52" s="105" t="s">
        <v>135</v>
      </c>
      <c r="H52" s="105" t="s">
        <v>135</v>
      </c>
      <c r="I52" s="105" t="s">
        <v>135</v>
      </c>
      <c r="J52" s="105" t="s">
        <v>135</v>
      </c>
      <c r="K52" s="105" t="s">
        <v>135</v>
      </c>
      <c r="L52" s="105" t="s">
        <v>135</v>
      </c>
      <c r="M52" s="209" t="s">
        <v>222</v>
      </c>
      <c r="N52" s="209" t="s">
        <v>222</v>
      </c>
      <c r="O52" s="105" t="s">
        <v>135</v>
      </c>
      <c r="P52" s="105" t="s">
        <v>135</v>
      </c>
      <c r="Q52" s="217" t="s">
        <v>225</v>
      </c>
    </row>
    <row r="53" spans="1:17" ht="15" customHeight="1" x14ac:dyDescent="0.2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43"/>
  <sheetViews>
    <sheetView view="pageBreakPreview" topLeftCell="A16" zoomScaleNormal="100" zoomScaleSheetLayoutView="100" workbookViewId="0">
      <selection activeCell="F5" sqref="F5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32"/>
      <c r="B1" s="8"/>
      <c r="C1" s="8"/>
      <c r="D1" s="8"/>
      <c r="E1" s="8"/>
      <c r="F1" s="123" t="s">
        <v>248</v>
      </c>
    </row>
    <row r="2" spans="1:6" ht="21" customHeight="1" x14ac:dyDescent="0.2">
      <c r="A2" s="296" t="s">
        <v>212</v>
      </c>
      <c r="B2" s="296"/>
      <c r="C2" s="296"/>
      <c r="D2" s="296"/>
      <c r="E2" s="296"/>
      <c r="F2" s="296"/>
    </row>
    <row r="3" spans="1:6" ht="21" customHeight="1" x14ac:dyDescent="0.2">
      <c r="A3" s="8"/>
      <c r="B3" s="58"/>
      <c r="C3" s="58"/>
      <c r="D3" s="58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5" t="s">
        <v>294</v>
      </c>
    </row>
    <row r="5" spans="1:6" ht="21" customHeight="1" x14ac:dyDescent="0.2">
      <c r="A5" s="59" t="s">
        <v>67</v>
      </c>
      <c r="B5" s="60" t="s">
        <v>51</v>
      </c>
      <c r="C5" s="60" t="s">
        <v>4</v>
      </c>
      <c r="D5" s="60" t="s">
        <v>68</v>
      </c>
      <c r="E5" s="60" t="s">
        <v>123</v>
      </c>
      <c r="F5" s="60" t="s">
        <v>127</v>
      </c>
    </row>
    <row r="6" spans="1:6" ht="21" customHeight="1" x14ac:dyDescent="0.2">
      <c r="A6" s="61" t="s">
        <v>69</v>
      </c>
      <c r="B6" s="62"/>
      <c r="C6" s="62"/>
      <c r="D6" s="62"/>
      <c r="E6" s="62"/>
      <c r="F6" s="41">
        <v>0</v>
      </c>
    </row>
    <row r="7" spans="1:6" ht="21" customHeight="1" x14ac:dyDescent="0.2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2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2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2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2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2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2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2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2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2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2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2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2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2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2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2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2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2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2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2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2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2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2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2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2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2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2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2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2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2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2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2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2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2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2">
      <c r="A41" s="61" t="s">
        <v>65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2">
      <c r="A42" s="58"/>
      <c r="B42" s="58"/>
      <c r="C42" s="58"/>
      <c r="D42" s="9"/>
      <c r="E42" s="9"/>
      <c r="F42" s="9"/>
    </row>
    <row r="43" spans="1:6" x14ac:dyDescent="0.2">
      <c r="A43" s="9" t="s">
        <v>70</v>
      </c>
      <c r="B43" s="9"/>
      <c r="C43" s="9"/>
      <c r="D43" s="9"/>
      <c r="E43" s="9"/>
      <c r="F43" s="9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3"/>
  <sheetViews>
    <sheetView view="pageBreakPreview" topLeftCell="A37" zoomScaleNormal="100" zoomScaleSheetLayoutView="100" workbookViewId="0">
      <selection activeCell="F5" sqref="F5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32"/>
      <c r="B1" s="8"/>
      <c r="C1" s="8"/>
      <c r="D1" s="8"/>
      <c r="E1" s="8"/>
      <c r="F1" s="123" t="s">
        <v>247</v>
      </c>
    </row>
    <row r="2" spans="1:6" ht="21" customHeight="1" x14ac:dyDescent="0.2">
      <c r="A2" s="296" t="s">
        <v>211</v>
      </c>
      <c r="B2" s="296"/>
      <c r="C2" s="296"/>
      <c r="D2" s="296"/>
      <c r="E2" s="296"/>
      <c r="F2" s="296"/>
    </row>
    <row r="3" spans="1:6" ht="21" customHeight="1" x14ac:dyDescent="0.2">
      <c r="A3" s="8"/>
      <c r="B3" s="58"/>
      <c r="C3" s="58"/>
      <c r="D3" s="58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5" t="s">
        <v>294</v>
      </c>
    </row>
    <row r="5" spans="1:6" ht="21" customHeight="1" x14ac:dyDescent="0.2">
      <c r="A5" s="59" t="s">
        <v>67</v>
      </c>
      <c r="B5" s="60" t="s">
        <v>51</v>
      </c>
      <c r="C5" s="60" t="s">
        <v>4</v>
      </c>
      <c r="D5" s="60" t="s">
        <v>68</v>
      </c>
      <c r="E5" s="60" t="s">
        <v>123</v>
      </c>
      <c r="F5" s="60" t="s">
        <v>127</v>
      </c>
    </row>
    <row r="6" spans="1:6" ht="21" customHeight="1" x14ac:dyDescent="0.2">
      <c r="A6" s="61" t="s">
        <v>69</v>
      </c>
      <c r="B6" s="62"/>
      <c r="C6" s="62"/>
      <c r="D6" s="62"/>
      <c r="E6" s="62"/>
      <c r="F6" s="41">
        <v>0</v>
      </c>
    </row>
    <row r="7" spans="1:6" ht="21" customHeight="1" x14ac:dyDescent="0.2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2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2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2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2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2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2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2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2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2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2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2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2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2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2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2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2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2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2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2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2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2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2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2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2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2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2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2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2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2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2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2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2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2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2">
      <c r="A41" s="61" t="s">
        <v>65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2">
      <c r="A42" s="58"/>
      <c r="B42" s="58"/>
      <c r="C42" s="58"/>
      <c r="D42" s="9"/>
      <c r="E42" s="9"/>
      <c r="F42" s="9"/>
    </row>
    <row r="43" spans="1:6" x14ac:dyDescent="0.2">
      <c r="A43" s="9" t="s">
        <v>70</v>
      </c>
      <c r="B43" s="9"/>
      <c r="C43" s="9"/>
      <c r="D43" s="9"/>
      <c r="E43" s="9"/>
      <c r="F43" s="9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7734375" defaultRowHeight="13.2" x14ac:dyDescent="0.2"/>
  <cols>
    <col min="1" max="1" width="6.44140625" style="90" customWidth="1"/>
    <col min="2" max="2" width="36.33203125" style="90" customWidth="1"/>
    <col min="3" max="3" width="65.109375" style="116" customWidth="1"/>
    <col min="4" max="4" width="12.77734375" style="90"/>
    <col min="5" max="5" width="3.44140625" style="90" bestFit="1" customWidth="1"/>
    <col min="6" max="7" width="12.77734375" style="90"/>
    <col min="8" max="8" width="2.109375" style="90" bestFit="1" customWidth="1"/>
    <col min="9" max="16384" width="12.77734375" style="90"/>
  </cols>
  <sheetData>
    <row r="1" spans="1:7" ht="21" x14ac:dyDescent="0.25">
      <c r="A1" s="245" t="s">
        <v>287</v>
      </c>
      <c r="B1" s="246"/>
      <c r="C1" s="246"/>
    </row>
    <row r="3" spans="1:7" x14ac:dyDescent="0.2">
      <c r="A3" s="241" t="s">
        <v>209</v>
      </c>
      <c r="B3" s="242"/>
      <c r="C3" s="107"/>
      <c r="D3" s="73"/>
      <c r="E3" s="74"/>
      <c r="G3" s="108"/>
    </row>
    <row r="4" spans="1:7" ht="31.5" customHeight="1" x14ac:dyDescent="0.2">
      <c r="A4" s="100"/>
      <c r="B4" s="107" t="s">
        <v>279</v>
      </c>
      <c r="C4" s="107" t="s">
        <v>281</v>
      </c>
      <c r="D4" s="75"/>
      <c r="E4" s="75"/>
    </row>
    <row r="5" spans="1:7" ht="21.6" x14ac:dyDescent="0.2">
      <c r="A5" s="114" t="s">
        <v>92</v>
      </c>
      <c r="B5" s="107" t="s">
        <v>94</v>
      </c>
      <c r="C5" s="109" t="s">
        <v>180</v>
      </c>
      <c r="D5" s="110"/>
      <c r="E5" s="110"/>
    </row>
    <row r="6" spans="1:7" ht="54" x14ac:dyDescent="0.2">
      <c r="A6" s="114" t="s">
        <v>52</v>
      </c>
      <c r="B6" s="107" t="s">
        <v>103</v>
      </c>
      <c r="C6" s="109" t="s">
        <v>243</v>
      </c>
    </row>
    <row r="7" spans="1:7" ht="43.2" x14ac:dyDescent="0.2">
      <c r="A7" s="114" t="s">
        <v>93</v>
      </c>
      <c r="B7" s="107" t="s">
        <v>88</v>
      </c>
      <c r="C7" s="109" t="s">
        <v>277</v>
      </c>
    </row>
    <row r="8" spans="1:7" ht="21.6" x14ac:dyDescent="0.2">
      <c r="A8" s="114" t="s">
        <v>95</v>
      </c>
      <c r="B8" s="107" t="s">
        <v>240</v>
      </c>
      <c r="C8" s="109" t="s">
        <v>181</v>
      </c>
    </row>
    <row r="9" spans="1:7" ht="75.599999999999994" x14ac:dyDescent="0.2">
      <c r="A9" s="114" t="s">
        <v>97</v>
      </c>
      <c r="B9" s="107" t="s">
        <v>144</v>
      </c>
      <c r="C9" s="107" t="s">
        <v>249</v>
      </c>
    </row>
    <row r="10" spans="1:7" x14ac:dyDescent="0.2">
      <c r="A10" s="114" t="s">
        <v>98</v>
      </c>
      <c r="B10" s="107" t="s">
        <v>137</v>
      </c>
      <c r="C10" s="109" t="s">
        <v>182</v>
      </c>
    </row>
    <row r="11" spans="1:7" x14ac:dyDescent="0.2">
      <c r="A11" s="114" t="s">
        <v>99</v>
      </c>
      <c r="B11" s="107" t="s">
        <v>275</v>
      </c>
      <c r="C11" s="109" t="s">
        <v>285</v>
      </c>
    </row>
    <row r="12" spans="1:7" ht="21.6" x14ac:dyDescent="0.2">
      <c r="A12" s="114" t="s">
        <v>101</v>
      </c>
      <c r="B12" s="107" t="s">
        <v>100</v>
      </c>
      <c r="C12" s="109" t="s">
        <v>244</v>
      </c>
    </row>
    <row r="13" spans="1:7" ht="21.6" x14ac:dyDescent="0.2">
      <c r="A13" s="114" t="s">
        <v>151</v>
      </c>
      <c r="B13" s="111" t="s">
        <v>278</v>
      </c>
      <c r="C13" s="109" t="s">
        <v>276</v>
      </c>
    </row>
    <row r="14" spans="1:7" x14ac:dyDescent="0.2">
      <c r="A14" s="114" t="s">
        <v>102</v>
      </c>
      <c r="B14" s="107" t="s">
        <v>104</v>
      </c>
      <c r="C14" s="109" t="s">
        <v>210</v>
      </c>
    </row>
    <row r="15" spans="1:7" x14ac:dyDescent="0.2">
      <c r="A15" s="114" t="s">
        <v>152</v>
      </c>
      <c r="B15" s="107" t="s">
        <v>138</v>
      </c>
      <c r="C15" s="109" t="s">
        <v>210</v>
      </c>
    </row>
    <row r="16" spans="1:7" ht="32.4" x14ac:dyDescent="0.2">
      <c r="A16" s="114" t="s">
        <v>102</v>
      </c>
      <c r="B16" s="107" t="s">
        <v>183</v>
      </c>
      <c r="C16" s="109" t="s">
        <v>184</v>
      </c>
    </row>
    <row r="17" spans="1:3" x14ac:dyDescent="0.2">
      <c r="A17" s="114" t="s">
        <v>156</v>
      </c>
      <c r="B17" s="107" t="s">
        <v>106</v>
      </c>
      <c r="C17" s="109" t="s">
        <v>245</v>
      </c>
    </row>
    <row r="18" spans="1:3" x14ac:dyDescent="0.2">
      <c r="A18" s="114" t="s">
        <v>53</v>
      </c>
      <c r="B18" s="107" t="s">
        <v>157</v>
      </c>
      <c r="C18" s="109" t="s">
        <v>185</v>
      </c>
    </row>
    <row r="19" spans="1:3" x14ac:dyDescent="0.2">
      <c r="A19" s="114" t="s">
        <v>54</v>
      </c>
      <c r="B19" s="107" t="s">
        <v>159</v>
      </c>
      <c r="C19" s="109" t="s">
        <v>185</v>
      </c>
    </row>
    <row r="20" spans="1:3" x14ac:dyDescent="0.2">
      <c r="A20" s="115"/>
      <c r="B20" s="111"/>
      <c r="C20" s="112"/>
    </row>
    <row r="21" spans="1:3" x14ac:dyDescent="0.2">
      <c r="A21" s="237" t="s">
        <v>172</v>
      </c>
      <c r="B21" s="238"/>
      <c r="C21" s="113"/>
    </row>
    <row r="22" spans="1:3" ht="21.6" x14ac:dyDescent="0.2">
      <c r="A22" s="114" t="s">
        <v>173</v>
      </c>
      <c r="B22" s="107" t="s">
        <v>186</v>
      </c>
      <c r="C22" s="109" t="s">
        <v>187</v>
      </c>
    </row>
    <row r="23" spans="1:3" x14ac:dyDescent="0.2">
      <c r="A23" s="114" t="s">
        <v>232</v>
      </c>
      <c r="B23" s="107" t="s">
        <v>197</v>
      </c>
      <c r="C23" s="109" t="s">
        <v>188</v>
      </c>
    </row>
    <row r="24" spans="1:3" x14ac:dyDescent="0.2">
      <c r="A24" s="114" t="s">
        <v>175</v>
      </c>
      <c r="B24" s="107" t="s">
        <v>198</v>
      </c>
      <c r="C24" s="109" t="s">
        <v>199</v>
      </c>
    </row>
    <row r="25" spans="1:3" x14ac:dyDescent="0.2">
      <c r="A25" s="114" t="s">
        <v>176</v>
      </c>
      <c r="B25" s="107" t="s">
        <v>231</v>
      </c>
      <c r="C25" s="109" t="s">
        <v>292</v>
      </c>
    </row>
    <row r="27" spans="1:3" x14ac:dyDescent="0.2">
      <c r="A27" s="243" t="s">
        <v>189</v>
      </c>
      <c r="B27" s="244"/>
      <c r="C27" s="113"/>
    </row>
    <row r="28" spans="1:3" x14ac:dyDescent="0.2">
      <c r="A28" s="114"/>
      <c r="B28" s="107" t="s">
        <v>190</v>
      </c>
      <c r="C28" s="109" t="s">
        <v>291</v>
      </c>
    </row>
    <row r="29" spans="1:3" ht="54" x14ac:dyDescent="0.2">
      <c r="A29" s="114"/>
      <c r="B29" s="107" t="s">
        <v>191</v>
      </c>
      <c r="C29" s="109" t="s">
        <v>192</v>
      </c>
    </row>
    <row r="30" spans="1:3" ht="21.6" x14ac:dyDescent="0.2">
      <c r="A30" s="114"/>
      <c r="B30" s="107" t="s">
        <v>214</v>
      </c>
      <c r="C30" s="109" t="s">
        <v>246</v>
      </c>
    </row>
    <row r="31" spans="1:3" x14ac:dyDescent="0.2">
      <c r="A31" s="114"/>
      <c r="B31" s="218" t="s">
        <v>215</v>
      </c>
      <c r="C31" s="109" t="s">
        <v>193</v>
      </c>
    </row>
    <row r="32" spans="1:3" ht="21.6" x14ac:dyDescent="0.2">
      <c r="A32" s="114"/>
      <c r="B32" s="107" t="s">
        <v>194</v>
      </c>
      <c r="C32" s="109" t="s">
        <v>293</v>
      </c>
    </row>
    <row r="37" spans="3:3" x14ac:dyDescent="0.2">
      <c r="C37" s="90"/>
    </row>
    <row r="38" spans="3:3" x14ac:dyDescent="0.2">
      <c r="C38" s="90"/>
    </row>
    <row r="39" spans="3:3" x14ac:dyDescent="0.2">
      <c r="C39" s="90"/>
    </row>
    <row r="40" spans="3:3" x14ac:dyDescent="0.2">
      <c r="C40" s="90"/>
    </row>
    <row r="41" spans="3:3" x14ac:dyDescent="0.2">
      <c r="C41" s="90"/>
    </row>
    <row r="42" spans="3:3" x14ac:dyDescent="0.2">
      <c r="C42" s="90"/>
    </row>
    <row r="43" spans="3:3" x14ac:dyDescent="0.2">
      <c r="C43" s="90"/>
    </row>
    <row r="44" spans="3:3" x14ac:dyDescent="0.2">
      <c r="C44" s="90"/>
    </row>
    <row r="45" spans="3:3" x14ac:dyDescent="0.2">
      <c r="C45" s="90"/>
    </row>
    <row r="46" spans="3:3" x14ac:dyDescent="0.2">
      <c r="C46" s="90"/>
    </row>
    <row r="47" spans="3:3" x14ac:dyDescent="0.2">
      <c r="C47" s="90"/>
    </row>
    <row r="48" spans="3:3" x14ac:dyDescent="0.2">
      <c r="C48" s="90"/>
    </row>
    <row r="49" spans="3:3" x14ac:dyDescent="0.2">
      <c r="C49" s="90"/>
    </row>
    <row r="50" spans="3:3" x14ac:dyDescent="0.2">
      <c r="C50" s="90"/>
    </row>
    <row r="51" spans="3:3" x14ac:dyDescent="0.2">
      <c r="C51" s="90"/>
    </row>
    <row r="52" spans="3:3" x14ac:dyDescent="0.2">
      <c r="C52" s="90"/>
    </row>
    <row r="53" spans="3:3" x14ac:dyDescent="0.2">
      <c r="C53" s="90"/>
    </row>
    <row r="54" spans="3:3" x14ac:dyDescent="0.2">
      <c r="C54" s="90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7" zoomScale="90" zoomScaleNormal="100" zoomScaleSheetLayoutView="90" workbookViewId="0">
      <selection activeCell="H15" sqref="H15"/>
    </sheetView>
  </sheetViews>
  <sheetFormatPr defaultColWidth="8.77734375" defaultRowHeight="13.2" x14ac:dyDescent="0.2"/>
  <cols>
    <col min="1" max="1" width="1.77734375" style="1" customWidth="1"/>
    <col min="2" max="3" width="10.6640625" style="1" customWidth="1"/>
    <col min="4" max="5" width="5.6640625" style="1" customWidth="1"/>
    <col min="6" max="6" width="38" style="1" customWidth="1"/>
    <col min="7" max="9" width="12.109375" style="1" customWidth="1"/>
    <col min="10" max="10" width="2" style="1" customWidth="1"/>
    <col min="11" max="15" width="3.6640625" style="1" customWidth="1"/>
    <col min="16" max="16384" width="8.77734375" style="1"/>
  </cols>
  <sheetData>
    <row r="1" spans="1:9" ht="15" customHeight="1" x14ac:dyDescent="0.2">
      <c r="A1" s="133"/>
      <c r="I1" s="2" t="s">
        <v>110</v>
      </c>
    </row>
    <row r="2" spans="1:9" ht="15" customHeight="1" x14ac:dyDescent="0.2">
      <c r="I2" s="2" t="s">
        <v>111</v>
      </c>
    </row>
    <row r="3" spans="1:9" ht="15" customHeight="1" x14ac:dyDescent="0.2">
      <c r="I3" s="2" t="s">
        <v>217</v>
      </c>
    </row>
    <row r="4" spans="1:9" ht="15" customHeight="1" x14ac:dyDescent="0.2">
      <c r="G4" s="89"/>
      <c r="H4" s="3"/>
      <c r="I4" s="2"/>
    </row>
    <row r="5" spans="1:9" ht="15" customHeight="1" x14ac:dyDescent="0.2"/>
    <row r="6" spans="1:9" ht="29.25" customHeight="1" x14ac:dyDescent="0.2">
      <c r="D6" s="251" t="s">
        <v>117</v>
      </c>
      <c r="E6" s="251"/>
      <c r="F6" s="251"/>
      <c r="G6" s="251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252" t="s">
        <v>112</v>
      </c>
      <c r="C8" s="252"/>
      <c r="D8" s="253"/>
      <c r="E8" s="147" t="s">
        <v>113</v>
      </c>
      <c r="F8" s="148">
        <f>SUM(I20)</f>
        <v>1325000</v>
      </c>
      <c r="G8" s="6"/>
      <c r="H8" s="70"/>
      <c r="I8" s="117"/>
    </row>
    <row r="9" spans="1:9" ht="31.5" customHeight="1" thickTop="1" thickBot="1" x14ac:dyDescent="0.25">
      <c r="B9" s="252" t="s">
        <v>216</v>
      </c>
      <c r="C9" s="252"/>
      <c r="D9" s="254"/>
      <c r="E9" s="145" t="s">
        <v>113</v>
      </c>
      <c r="F9" s="146">
        <f>SUM(G20)</f>
        <v>500000</v>
      </c>
      <c r="G9" s="6"/>
      <c r="H9" s="70"/>
      <c r="I9" s="117"/>
    </row>
    <row r="10" spans="1:9" ht="25.5" customHeight="1" thickTop="1" thickBot="1" x14ac:dyDescent="0.25">
      <c r="D10" s="129"/>
      <c r="E10" s="129" t="s">
        <v>261</v>
      </c>
      <c r="F10" s="129"/>
    </row>
    <row r="11" spans="1:9" s="134" customFormat="1" ht="51" customHeight="1" thickTop="1" x14ac:dyDescent="0.2">
      <c r="B11" s="135" t="s">
        <v>114</v>
      </c>
      <c r="C11" s="136" t="s">
        <v>115</v>
      </c>
      <c r="D11" s="255" t="s">
        <v>250</v>
      </c>
      <c r="E11" s="256"/>
      <c r="F11" s="256"/>
      <c r="G11" s="137" t="s">
        <v>262</v>
      </c>
      <c r="H11" s="138" t="s">
        <v>251</v>
      </c>
      <c r="I11" s="139" t="s">
        <v>263</v>
      </c>
    </row>
    <row r="12" spans="1:9" ht="30" customHeight="1" x14ac:dyDescent="0.2">
      <c r="B12" s="149"/>
      <c r="C12" s="150"/>
      <c r="D12" s="219" t="s">
        <v>307</v>
      </c>
      <c r="E12" s="220"/>
      <c r="F12" s="222"/>
      <c r="G12" s="140">
        <v>300000</v>
      </c>
      <c r="H12" s="141"/>
      <c r="I12" s="142">
        <f t="shared" ref="I12:I20" si="0">SUM(G12:H12)</f>
        <v>300000</v>
      </c>
    </row>
    <row r="13" spans="1:9" ht="30" customHeight="1" x14ac:dyDescent="0.2">
      <c r="B13" s="151"/>
      <c r="C13" s="150"/>
      <c r="D13" s="219" t="s">
        <v>308</v>
      </c>
      <c r="E13" s="220"/>
      <c r="F13" s="222"/>
      <c r="G13" s="140">
        <v>100000</v>
      </c>
      <c r="H13" s="141">
        <v>120000</v>
      </c>
      <c r="I13" s="142">
        <f t="shared" si="0"/>
        <v>220000</v>
      </c>
    </row>
    <row r="14" spans="1:9" ht="30" customHeight="1" x14ac:dyDescent="0.2">
      <c r="B14" s="151"/>
      <c r="C14" s="150"/>
      <c r="D14" s="219" t="s">
        <v>309</v>
      </c>
      <c r="E14" s="220"/>
      <c r="F14" s="222"/>
      <c r="G14" s="140">
        <v>100000</v>
      </c>
      <c r="H14" s="141">
        <v>705000</v>
      </c>
      <c r="I14" s="142">
        <f t="shared" si="0"/>
        <v>805000</v>
      </c>
    </row>
    <row r="15" spans="1:9" ht="30" customHeight="1" x14ac:dyDescent="0.2">
      <c r="B15" s="151"/>
      <c r="C15" s="150"/>
      <c r="D15" s="247"/>
      <c r="E15" s="248"/>
      <c r="F15" s="248"/>
      <c r="G15" s="140"/>
      <c r="H15" s="141"/>
      <c r="I15" s="142">
        <f t="shared" si="0"/>
        <v>0</v>
      </c>
    </row>
    <row r="16" spans="1:9" ht="30" customHeight="1" x14ac:dyDescent="0.2">
      <c r="B16" s="151"/>
      <c r="C16" s="150"/>
      <c r="D16" s="247"/>
      <c r="E16" s="248"/>
      <c r="F16" s="248"/>
      <c r="G16" s="140"/>
      <c r="H16" s="141"/>
      <c r="I16" s="142">
        <f t="shared" si="0"/>
        <v>0</v>
      </c>
    </row>
    <row r="17" spans="2:9" ht="30" customHeight="1" x14ac:dyDescent="0.2">
      <c r="B17" s="151"/>
      <c r="C17" s="150"/>
      <c r="D17" s="247"/>
      <c r="E17" s="248"/>
      <c r="F17" s="248"/>
      <c r="G17" s="140"/>
      <c r="H17" s="141"/>
      <c r="I17" s="142">
        <f t="shared" si="0"/>
        <v>0</v>
      </c>
    </row>
    <row r="18" spans="2:9" ht="30" customHeight="1" x14ac:dyDescent="0.2">
      <c r="B18" s="151"/>
      <c r="C18" s="150"/>
      <c r="D18" s="247"/>
      <c r="E18" s="248"/>
      <c r="F18" s="248"/>
      <c r="G18" s="140"/>
      <c r="H18" s="141"/>
      <c r="I18" s="142">
        <f t="shared" si="0"/>
        <v>0</v>
      </c>
    </row>
    <row r="19" spans="2:9" ht="30" customHeight="1" x14ac:dyDescent="0.2">
      <c r="B19" s="151"/>
      <c r="C19" s="150"/>
      <c r="D19" s="247"/>
      <c r="E19" s="248"/>
      <c r="F19" s="248"/>
      <c r="G19" s="140"/>
      <c r="H19" s="141"/>
      <c r="I19" s="142">
        <f t="shared" si="0"/>
        <v>0</v>
      </c>
    </row>
    <row r="20" spans="2:9" ht="30" customHeight="1" thickBot="1" x14ac:dyDescent="0.25">
      <c r="B20" s="130"/>
      <c r="C20" s="152" t="s">
        <v>116</v>
      </c>
      <c r="D20" s="249"/>
      <c r="E20" s="250"/>
      <c r="F20" s="250"/>
      <c r="G20" s="143">
        <f>SUM(G12:G19)</f>
        <v>500000</v>
      </c>
      <c r="H20" s="144">
        <f>SUM(H12:H19)</f>
        <v>825000</v>
      </c>
      <c r="I20" s="142">
        <f t="shared" si="0"/>
        <v>1325000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0">
    <mergeCell ref="D6:G6"/>
    <mergeCell ref="D15:F15"/>
    <mergeCell ref="B8:D8"/>
    <mergeCell ref="B9:D9"/>
    <mergeCell ref="D11:F11"/>
    <mergeCell ref="D16:F16"/>
    <mergeCell ref="D20:F20"/>
    <mergeCell ref="D19:F19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topLeftCell="A16" zoomScaleNormal="100" zoomScaleSheetLayoutView="100" workbookViewId="0">
      <selection activeCell="C19" sqref="C19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6" width="15.6640625" style="7" customWidth="1"/>
    <col min="7" max="16384" width="9" style="7"/>
  </cols>
  <sheetData>
    <row r="1" spans="1:7" ht="21" x14ac:dyDescent="0.2">
      <c r="A1" s="132"/>
      <c r="B1" s="8"/>
      <c r="C1" s="8"/>
      <c r="D1" s="8"/>
      <c r="E1" s="8"/>
      <c r="F1" s="15" t="s">
        <v>272</v>
      </c>
      <c r="G1" s="8"/>
    </row>
    <row r="2" spans="1:7" ht="14.4" x14ac:dyDescent="0.2">
      <c r="A2" s="258" t="s">
        <v>274</v>
      </c>
      <c r="B2" s="258"/>
      <c r="C2" s="258"/>
      <c r="D2" s="258"/>
      <c r="E2" s="258"/>
      <c r="F2" s="258"/>
      <c r="G2" s="9"/>
    </row>
    <row r="3" spans="1:7" ht="14.4" x14ac:dyDescent="0.2">
      <c r="A3" s="8"/>
      <c r="B3" s="29"/>
      <c r="C3" s="29"/>
      <c r="D3" s="29"/>
      <c r="E3" s="29"/>
      <c r="F3" s="9"/>
      <c r="G3" s="9"/>
    </row>
    <row r="4" spans="1:7" ht="14.4" x14ac:dyDescent="0.2">
      <c r="A4" s="8"/>
      <c r="B4" s="257" t="s">
        <v>295</v>
      </c>
      <c r="C4" s="257"/>
      <c r="D4" s="257"/>
      <c r="E4" s="257"/>
      <c r="F4" s="9"/>
      <c r="G4" s="9"/>
    </row>
    <row r="5" spans="1:7" x14ac:dyDescent="0.2">
      <c r="A5" s="9"/>
      <c r="B5" s="9"/>
      <c r="C5" s="9"/>
      <c r="D5" s="9"/>
      <c r="E5" s="9"/>
      <c r="F5" s="15" t="s">
        <v>129</v>
      </c>
      <c r="G5" s="8"/>
    </row>
    <row r="6" spans="1:7" ht="20.100000000000001" customHeight="1" x14ac:dyDescent="0.2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 x14ac:dyDescent="0.2">
      <c r="A7" s="32"/>
      <c r="B7" s="33" t="s">
        <v>72</v>
      </c>
      <c r="C7" s="34"/>
      <c r="D7" s="34"/>
      <c r="E7" s="34"/>
      <c r="F7" s="35"/>
      <c r="G7" s="8"/>
    </row>
    <row r="8" spans="1:7" ht="20.100000000000001" customHeight="1" x14ac:dyDescent="0.2">
      <c r="A8" s="24">
        <v>1</v>
      </c>
      <c r="B8" s="36" t="s">
        <v>74</v>
      </c>
      <c r="C8" s="28">
        <f>'収益・費用明細書(様式3)'!G6</f>
        <v>690000</v>
      </c>
      <c r="D8" s="28"/>
      <c r="E8" s="28">
        <v>138600</v>
      </c>
      <c r="F8" s="20"/>
      <c r="G8" s="8"/>
    </row>
    <row r="9" spans="1:7" ht="20.100000000000001" customHeight="1" x14ac:dyDescent="0.2">
      <c r="A9" s="24">
        <v>2</v>
      </c>
      <c r="B9" s="36" t="s">
        <v>76</v>
      </c>
      <c r="C9" s="28"/>
      <c r="D9" s="28"/>
      <c r="E9" s="28"/>
      <c r="F9" s="20"/>
      <c r="G9" s="8"/>
    </row>
    <row r="10" spans="1:7" ht="20.100000000000001" customHeight="1" x14ac:dyDescent="0.2">
      <c r="A10" s="24">
        <v>3</v>
      </c>
      <c r="B10" s="36" t="s">
        <v>75</v>
      </c>
      <c r="C10" s="28"/>
      <c r="D10" s="28"/>
      <c r="E10" s="28"/>
      <c r="F10" s="20"/>
      <c r="G10" s="8"/>
    </row>
    <row r="11" spans="1:7" ht="20.100000000000001" customHeight="1" x14ac:dyDescent="0.2">
      <c r="A11" s="24">
        <v>4</v>
      </c>
      <c r="B11" s="36" t="s">
        <v>77</v>
      </c>
      <c r="C11" s="28"/>
      <c r="D11" s="28"/>
      <c r="E11" s="28"/>
      <c r="F11" s="20"/>
      <c r="G11" s="8"/>
    </row>
    <row r="12" spans="1:7" ht="20.100000000000001" customHeight="1" x14ac:dyDescent="0.2">
      <c r="A12" s="24">
        <v>5</v>
      </c>
      <c r="B12" s="36" t="s">
        <v>78</v>
      </c>
      <c r="C12" s="28"/>
      <c r="D12" s="28"/>
      <c r="E12" s="28"/>
      <c r="F12" s="20"/>
      <c r="G12" s="8"/>
    </row>
    <row r="13" spans="1:7" ht="20.100000000000001" customHeight="1" x14ac:dyDescent="0.2">
      <c r="A13" s="24">
        <v>6</v>
      </c>
      <c r="B13" s="36" t="s">
        <v>80</v>
      </c>
      <c r="C13" s="28"/>
      <c r="D13" s="28"/>
      <c r="E13" s="28"/>
      <c r="F13" s="20"/>
      <c r="G13" s="8"/>
    </row>
    <row r="14" spans="1:7" ht="20.100000000000001" customHeight="1" x14ac:dyDescent="0.2">
      <c r="A14" s="24">
        <v>7</v>
      </c>
      <c r="B14" s="36" t="s">
        <v>84</v>
      </c>
      <c r="C14" s="28"/>
      <c r="D14" s="28">
        <v>55000</v>
      </c>
      <c r="E14" s="28">
        <v>55000</v>
      </c>
      <c r="F14" s="20"/>
      <c r="G14" s="8"/>
    </row>
    <row r="15" spans="1:7" ht="20.100000000000001" customHeight="1" x14ac:dyDescent="0.2">
      <c r="A15" s="65">
        <v>8</v>
      </c>
      <c r="B15" s="66" t="s">
        <v>81</v>
      </c>
      <c r="C15" s="67">
        <f>'収益・費用明細書(様式3)'!G7</f>
        <v>100000</v>
      </c>
      <c r="D15" s="68"/>
      <c r="E15" s="68"/>
      <c r="F15" s="69"/>
      <c r="G15" s="8"/>
    </row>
    <row r="16" spans="1:7" ht="20.100000000000001" customHeight="1" x14ac:dyDescent="0.2">
      <c r="A16" s="37"/>
      <c r="B16" s="38" t="s">
        <v>87</v>
      </c>
      <c r="C16" s="39">
        <f>SUM(C8:C15)</f>
        <v>790000</v>
      </c>
      <c r="D16" s="39">
        <f>SUM(D8:D15)</f>
        <v>55000</v>
      </c>
      <c r="E16" s="39">
        <f>SUM(E8:E15)</f>
        <v>193600</v>
      </c>
      <c r="F16" s="16"/>
      <c r="G16" s="8"/>
    </row>
    <row r="17" spans="1:7" ht="20.100000000000001" customHeight="1" x14ac:dyDescent="0.2">
      <c r="A17" s="12"/>
      <c r="B17" s="33" t="s">
        <v>73</v>
      </c>
      <c r="C17" s="27"/>
      <c r="D17" s="27"/>
      <c r="E17" s="27"/>
      <c r="F17" s="35"/>
      <c r="G17" s="8"/>
    </row>
    <row r="18" spans="1:7" ht="20.100000000000001" customHeight="1" x14ac:dyDescent="0.2">
      <c r="A18" s="24">
        <v>1</v>
      </c>
      <c r="B18" s="36" t="s">
        <v>6</v>
      </c>
      <c r="C18" s="28">
        <f>'収益・費用明細書(様式3)'!G18</f>
        <v>568172</v>
      </c>
      <c r="D18" s="28">
        <v>476337</v>
      </c>
      <c r="E18" s="223" t="s">
        <v>313</v>
      </c>
      <c r="F18" s="20"/>
      <c r="G18" s="8"/>
    </row>
    <row r="19" spans="1:7" ht="20.100000000000001" customHeight="1" x14ac:dyDescent="0.2">
      <c r="A19" s="24">
        <v>2</v>
      </c>
      <c r="B19" s="36" t="s">
        <v>128</v>
      </c>
      <c r="C19" s="28">
        <f>'収益・費用明細書(様式3)'!G22</f>
        <v>192393</v>
      </c>
      <c r="D19" s="28">
        <v>171500</v>
      </c>
      <c r="E19" s="28">
        <v>100020</v>
      </c>
      <c r="F19" s="20"/>
      <c r="G19" s="8"/>
    </row>
    <row r="20" spans="1:7" ht="20.100000000000001" customHeight="1" x14ac:dyDescent="0.2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 x14ac:dyDescent="0.2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 x14ac:dyDescent="0.2">
      <c r="A22" s="24">
        <v>5</v>
      </c>
      <c r="B22" s="36" t="s">
        <v>9</v>
      </c>
      <c r="C22" s="28"/>
      <c r="D22" s="28"/>
      <c r="E22" s="28"/>
      <c r="F22" s="20"/>
      <c r="G22" s="8"/>
    </row>
    <row r="23" spans="1:7" ht="20.100000000000001" customHeight="1" x14ac:dyDescent="0.2">
      <c r="A23" s="125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 x14ac:dyDescent="0.2">
      <c r="A24" s="125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 x14ac:dyDescent="0.2">
      <c r="A25" s="125">
        <v>8</v>
      </c>
      <c r="B25" s="124" t="s">
        <v>12</v>
      </c>
      <c r="C25" s="28"/>
      <c r="D25" s="28"/>
      <c r="E25" s="28"/>
      <c r="F25" s="20"/>
      <c r="G25" s="8"/>
    </row>
    <row r="26" spans="1:7" ht="20.100000000000001" customHeight="1" x14ac:dyDescent="0.2">
      <c r="A26" s="125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 x14ac:dyDescent="0.2">
      <c r="A27" s="125">
        <v>10</v>
      </c>
      <c r="B27" s="36" t="s">
        <v>14</v>
      </c>
      <c r="C27" s="28"/>
      <c r="D27" s="28">
        <v>0</v>
      </c>
      <c r="E27" s="223" t="s">
        <v>314</v>
      </c>
      <c r="F27" s="20"/>
      <c r="G27" s="8"/>
    </row>
    <row r="28" spans="1:7" ht="20.100000000000001" customHeight="1" x14ac:dyDescent="0.2">
      <c r="A28" s="125">
        <v>11</v>
      </c>
      <c r="B28" s="36" t="s">
        <v>15</v>
      </c>
      <c r="C28" s="28"/>
      <c r="D28" s="28"/>
      <c r="E28" s="28"/>
      <c r="F28" s="20"/>
      <c r="G28" s="8"/>
    </row>
    <row r="29" spans="1:7" ht="20.100000000000001" customHeight="1" x14ac:dyDescent="0.2">
      <c r="A29" s="125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 x14ac:dyDescent="0.2">
      <c r="A30" s="125">
        <v>13</v>
      </c>
      <c r="B30" s="36" t="s">
        <v>17</v>
      </c>
      <c r="C30" s="28">
        <f>'収益・費用明細書(様式3)'!G24</f>
        <v>29435</v>
      </c>
      <c r="D30" s="28">
        <v>0</v>
      </c>
      <c r="E30" s="223" t="s">
        <v>315</v>
      </c>
      <c r="F30" s="20"/>
      <c r="G30" s="8"/>
    </row>
    <row r="31" spans="1:7" ht="20.100000000000001" customHeight="1" x14ac:dyDescent="0.2">
      <c r="A31" s="125">
        <v>14</v>
      </c>
      <c r="B31" s="36" t="s">
        <v>18</v>
      </c>
      <c r="C31" s="28"/>
      <c r="D31" s="28"/>
      <c r="E31" s="28"/>
      <c r="F31" s="20"/>
      <c r="G31" s="8"/>
    </row>
    <row r="32" spans="1:7" ht="20.100000000000001" customHeight="1" x14ac:dyDescent="0.2">
      <c r="A32" s="125"/>
      <c r="B32" s="36" t="s">
        <v>19</v>
      </c>
      <c r="C32" s="28">
        <f>SUM(C18:C31)</f>
        <v>790000</v>
      </c>
      <c r="D32" s="28">
        <f>SUM(D18:D31)</f>
        <v>647837</v>
      </c>
      <c r="E32" s="28">
        <f>SUM(E18:E31)</f>
        <v>100020</v>
      </c>
      <c r="F32" s="20"/>
      <c r="G32" s="8"/>
    </row>
    <row r="33" spans="1:7" ht="20.100000000000001" customHeight="1" x14ac:dyDescent="0.2">
      <c r="A33" s="19"/>
      <c r="B33" s="36" t="s">
        <v>20</v>
      </c>
      <c r="C33" s="28">
        <f>C16-C32</f>
        <v>0</v>
      </c>
      <c r="D33" s="28">
        <f>D16-D32</f>
        <v>-592837</v>
      </c>
      <c r="E33" s="28">
        <f>E16-E32</f>
        <v>93580</v>
      </c>
      <c r="F33" s="20"/>
      <c r="G33" s="8"/>
    </row>
    <row r="34" spans="1:7" ht="15" customHeight="1" x14ac:dyDescent="0.2">
      <c r="A34" s="8"/>
      <c r="B34" s="40"/>
      <c r="C34" s="9"/>
      <c r="D34" s="9"/>
      <c r="E34" s="9"/>
      <c r="F34" s="9"/>
      <c r="G34" s="9"/>
    </row>
    <row r="35" spans="1:7" ht="15" customHeight="1" x14ac:dyDescent="0.2">
      <c r="A35" s="8"/>
      <c r="B35" s="40"/>
      <c r="C35" s="9"/>
      <c r="D35" s="9"/>
      <c r="E35" s="9"/>
      <c r="F35" s="9"/>
      <c r="G35" s="9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2"/>
  <sheetViews>
    <sheetView tabSelected="1" topLeftCell="A16" zoomScaleNormal="100" zoomScaleSheetLayoutView="100" workbookViewId="0">
      <selection activeCell="G21" sqref="G21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7" width="20.77734375" style="7" customWidth="1"/>
    <col min="8" max="8" width="5.109375" style="7" customWidth="1"/>
    <col min="9" max="9" width="4.109375" style="7" customWidth="1"/>
    <col min="10" max="16384" width="9" style="7"/>
  </cols>
  <sheetData>
    <row r="1" spans="1:9" ht="21" x14ac:dyDescent="0.2">
      <c r="A1" s="132"/>
      <c r="B1" s="8"/>
      <c r="C1" s="8"/>
      <c r="D1" s="261" t="s">
        <v>178</v>
      </c>
      <c r="E1" s="261"/>
      <c r="F1" s="261"/>
      <c r="G1" s="261"/>
      <c r="H1" s="261"/>
      <c r="I1" s="8"/>
    </row>
    <row r="2" spans="1:9" x14ac:dyDescent="0.2">
      <c r="A2" s="8"/>
      <c r="B2" s="259" t="s">
        <v>295</v>
      </c>
      <c r="C2" s="260"/>
      <c r="D2" s="260"/>
      <c r="E2" s="260"/>
      <c r="F2" s="260"/>
      <c r="G2" s="260"/>
      <c r="H2" s="10"/>
      <c r="I2" s="8"/>
    </row>
    <row r="3" spans="1:9" x14ac:dyDescent="0.2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2">
      <c r="A4" s="262" t="s">
        <v>82</v>
      </c>
      <c r="B4" s="262"/>
      <c r="C4" s="262"/>
      <c r="D4" s="262"/>
      <c r="E4" s="26"/>
      <c r="F4" s="9"/>
      <c r="G4" s="9"/>
      <c r="H4" s="15" t="s">
        <v>21</v>
      </c>
      <c r="I4" s="8"/>
    </row>
    <row r="5" spans="1:9" ht="30" customHeight="1" x14ac:dyDescent="0.2">
      <c r="A5" s="263" t="s">
        <v>22</v>
      </c>
      <c r="B5" s="264"/>
      <c r="C5" s="264"/>
      <c r="D5" s="265"/>
      <c r="E5" s="266" t="s">
        <v>23</v>
      </c>
      <c r="F5" s="265"/>
      <c r="G5" s="13" t="s">
        <v>24</v>
      </c>
      <c r="H5" s="13" t="s">
        <v>25</v>
      </c>
      <c r="I5" s="8"/>
    </row>
    <row r="6" spans="1:9" ht="30" customHeight="1" x14ac:dyDescent="0.2">
      <c r="A6" s="14" t="s">
        <v>26</v>
      </c>
      <c r="B6" s="23">
        <v>1</v>
      </c>
      <c r="C6" s="25" t="s">
        <v>126</v>
      </c>
      <c r="D6" s="20" t="s">
        <v>296</v>
      </c>
      <c r="E6" s="267" t="s">
        <v>312</v>
      </c>
      <c r="F6" s="268"/>
      <c r="G6" s="41">
        <v>690000</v>
      </c>
      <c r="H6" s="20"/>
      <c r="I6" s="8"/>
    </row>
    <row r="7" spans="1:9" ht="30" customHeight="1" x14ac:dyDescent="0.2">
      <c r="A7" s="14" t="s">
        <v>26</v>
      </c>
      <c r="B7" s="23">
        <v>8</v>
      </c>
      <c r="C7" s="25" t="s">
        <v>126</v>
      </c>
      <c r="D7" s="20" t="s">
        <v>297</v>
      </c>
      <c r="E7" s="267" t="s">
        <v>298</v>
      </c>
      <c r="F7" s="268"/>
      <c r="G7" s="41">
        <v>100000</v>
      </c>
      <c r="H7" s="20"/>
      <c r="I7" s="8"/>
    </row>
    <row r="8" spans="1:9" ht="30" customHeight="1" x14ac:dyDescent="0.2">
      <c r="A8" s="14" t="s">
        <v>26</v>
      </c>
      <c r="B8" s="23"/>
      <c r="C8" s="25" t="s">
        <v>126</v>
      </c>
      <c r="D8" s="20"/>
      <c r="E8" s="267"/>
      <c r="F8" s="268"/>
      <c r="G8" s="41"/>
      <c r="H8" s="20"/>
      <c r="I8" s="8"/>
    </row>
    <row r="9" spans="1:9" ht="30" customHeight="1" x14ac:dyDescent="0.2">
      <c r="A9" s="14" t="s">
        <v>26</v>
      </c>
      <c r="B9" s="23"/>
      <c r="C9" s="25" t="s">
        <v>126</v>
      </c>
      <c r="D9" s="20"/>
      <c r="E9" s="267"/>
      <c r="F9" s="268"/>
      <c r="G9" s="41"/>
      <c r="H9" s="20"/>
      <c r="I9" s="8"/>
    </row>
    <row r="10" spans="1:9" ht="30" customHeight="1" x14ac:dyDescent="0.2">
      <c r="A10" s="263" t="s">
        <v>27</v>
      </c>
      <c r="B10" s="264"/>
      <c r="C10" s="264"/>
      <c r="D10" s="264"/>
      <c r="E10" s="264"/>
      <c r="F10" s="265"/>
      <c r="G10" s="41">
        <f>SUM(G6:G9)</f>
        <v>790000</v>
      </c>
      <c r="H10" s="20"/>
      <c r="I10" s="8"/>
    </row>
    <row r="11" spans="1:9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2">
      <c r="A13" s="9"/>
      <c r="B13" s="9"/>
      <c r="C13" s="9"/>
      <c r="D13" s="261"/>
      <c r="E13" s="261"/>
      <c r="F13" s="261"/>
      <c r="G13" s="261"/>
      <c r="H13" s="261"/>
      <c r="I13" s="8"/>
    </row>
    <row r="14" spans="1:9" ht="19.5" customHeight="1" x14ac:dyDescent="0.2">
      <c r="A14" s="262" t="s">
        <v>83</v>
      </c>
      <c r="B14" s="262"/>
      <c r="C14" s="262"/>
      <c r="D14" s="262"/>
      <c r="E14" s="9"/>
      <c r="F14" s="9"/>
      <c r="G14" s="9"/>
      <c r="H14" s="15" t="s">
        <v>21</v>
      </c>
      <c r="I14" s="8"/>
    </row>
    <row r="15" spans="1:9" ht="30" customHeight="1" x14ac:dyDescent="0.2">
      <c r="A15" s="263" t="s">
        <v>22</v>
      </c>
      <c r="B15" s="264"/>
      <c r="C15" s="264"/>
      <c r="D15" s="265"/>
      <c r="E15" s="13" t="s">
        <v>28</v>
      </c>
      <c r="F15" s="13" t="s">
        <v>29</v>
      </c>
      <c r="G15" s="13" t="s">
        <v>24</v>
      </c>
      <c r="H15" s="13" t="s">
        <v>25</v>
      </c>
      <c r="I15" s="8"/>
    </row>
    <row r="16" spans="1:9" ht="30" customHeight="1" x14ac:dyDescent="0.2">
      <c r="A16" s="42" t="s">
        <v>26</v>
      </c>
      <c r="B16" s="26">
        <v>1</v>
      </c>
      <c r="C16" s="8" t="s">
        <v>126</v>
      </c>
      <c r="D16" s="16" t="s">
        <v>299</v>
      </c>
      <c r="E16" s="20" t="s">
        <v>300</v>
      </c>
      <c r="F16" s="20" t="s">
        <v>301</v>
      </c>
      <c r="G16" s="28">
        <v>492712</v>
      </c>
      <c r="H16" s="221">
        <v>1</v>
      </c>
      <c r="I16" s="8"/>
    </row>
    <row r="17" spans="1:9" ht="30" customHeight="1" x14ac:dyDescent="0.2">
      <c r="A17" s="42"/>
      <c r="B17" s="26"/>
      <c r="C17" s="8"/>
      <c r="D17" s="16"/>
      <c r="E17" s="20" t="s">
        <v>300</v>
      </c>
      <c r="F17" s="20" t="s">
        <v>310</v>
      </c>
      <c r="G17" s="28">
        <v>75460</v>
      </c>
      <c r="H17" s="221">
        <v>4</v>
      </c>
      <c r="I17" s="8"/>
    </row>
    <row r="18" spans="1:9" ht="30" customHeight="1" x14ac:dyDescent="0.2">
      <c r="A18" s="19"/>
      <c r="B18" s="25"/>
      <c r="C18" s="25"/>
      <c r="D18" s="20"/>
      <c r="E18" s="25"/>
      <c r="F18" s="35" t="s">
        <v>30</v>
      </c>
      <c r="G18" s="43">
        <f>SUM(G16:G17)</f>
        <v>568172</v>
      </c>
      <c r="H18" s="20"/>
      <c r="I18" s="8"/>
    </row>
    <row r="19" spans="1:9" ht="30" customHeight="1" x14ac:dyDescent="0.2">
      <c r="A19" s="42" t="s">
        <v>26</v>
      </c>
      <c r="B19" s="26">
        <v>2</v>
      </c>
      <c r="C19" s="8" t="s">
        <v>126</v>
      </c>
      <c r="D19" s="16" t="s">
        <v>302</v>
      </c>
      <c r="E19" s="20" t="s">
        <v>303</v>
      </c>
      <c r="F19" s="20" t="s">
        <v>304</v>
      </c>
      <c r="G19" s="28">
        <v>150000</v>
      </c>
      <c r="H19" s="20"/>
      <c r="I19" s="8"/>
    </row>
    <row r="20" spans="1:9" ht="30" customHeight="1" x14ac:dyDescent="0.2">
      <c r="A20" s="18"/>
      <c r="B20" s="9"/>
      <c r="C20" s="9"/>
      <c r="D20" s="16"/>
      <c r="E20" s="20" t="s">
        <v>303</v>
      </c>
      <c r="F20" s="20" t="s">
        <v>311</v>
      </c>
      <c r="G20" s="28">
        <v>27000</v>
      </c>
      <c r="H20" s="221">
        <v>2</v>
      </c>
      <c r="I20" s="8"/>
    </row>
    <row r="21" spans="1:9" ht="30" customHeight="1" x14ac:dyDescent="0.2">
      <c r="A21" s="18"/>
      <c r="B21" s="9"/>
      <c r="C21" s="9"/>
      <c r="D21" s="16"/>
      <c r="E21" s="20" t="s">
        <v>303</v>
      </c>
      <c r="F21" s="20" t="s">
        <v>305</v>
      </c>
      <c r="G21" s="28">
        <v>15393</v>
      </c>
      <c r="H21" s="221">
        <v>3</v>
      </c>
      <c r="I21" s="8"/>
    </row>
    <row r="22" spans="1:9" ht="30" customHeight="1" x14ac:dyDescent="0.2">
      <c r="A22" s="19"/>
      <c r="B22" s="25"/>
      <c r="C22" s="25"/>
      <c r="D22" s="20"/>
      <c r="E22" s="25"/>
      <c r="F22" s="20" t="s">
        <v>31</v>
      </c>
      <c r="G22" s="28">
        <f>SUM(G19:G21)</f>
        <v>192393</v>
      </c>
      <c r="H22" s="20"/>
      <c r="I22" s="8"/>
    </row>
    <row r="23" spans="1:9" ht="30" customHeight="1" x14ac:dyDescent="0.2">
      <c r="A23" s="42" t="s">
        <v>26</v>
      </c>
      <c r="B23" s="26">
        <v>14</v>
      </c>
      <c r="C23" s="8" t="s">
        <v>126</v>
      </c>
      <c r="D23" s="16" t="s">
        <v>306</v>
      </c>
      <c r="E23" s="20" t="s">
        <v>306</v>
      </c>
      <c r="F23" s="20" t="s">
        <v>306</v>
      </c>
      <c r="G23" s="28">
        <f>G10-SUM(G18,G22,)</f>
        <v>29435</v>
      </c>
      <c r="H23" s="20"/>
      <c r="I23" s="8"/>
    </row>
    <row r="24" spans="1:9" ht="30" customHeight="1" x14ac:dyDescent="0.2">
      <c r="A24" s="19"/>
      <c r="B24" s="25"/>
      <c r="C24" s="25"/>
      <c r="D24" s="20"/>
      <c r="E24" s="25"/>
      <c r="F24" s="20" t="s">
        <v>30</v>
      </c>
      <c r="G24" s="28">
        <f>SUM(G23:G23)</f>
        <v>29435</v>
      </c>
      <c r="H24" s="20"/>
      <c r="I24" s="8"/>
    </row>
    <row r="25" spans="1:9" ht="30" customHeight="1" x14ac:dyDescent="0.2">
      <c r="A25" s="19"/>
      <c r="B25" s="25"/>
      <c r="C25" s="25"/>
      <c r="D25" s="25"/>
      <c r="E25" s="25"/>
      <c r="F25" s="20" t="s">
        <v>32</v>
      </c>
      <c r="G25" s="28">
        <f>SUM(G24,G22,G18)</f>
        <v>790000</v>
      </c>
      <c r="H25" s="20"/>
      <c r="I25" s="8"/>
    </row>
    <row r="26" spans="1:9" ht="19.5" customHeight="1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ht="19.5" customHeight="1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ht="19.5" customHeight="1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ht="19.5" customHeight="1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ht="19.5" customHeight="1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ht="19.5" customHeight="1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ht="19.5" customHeight="1" x14ac:dyDescent="0.2">
      <c r="A32" s="9"/>
      <c r="B32" s="9"/>
      <c r="C32" s="9"/>
      <c r="D32" s="9"/>
      <c r="E32" s="9"/>
      <c r="F32" s="9"/>
      <c r="G32" s="9"/>
      <c r="H32" s="9"/>
      <c r="I32" s="9"/>
    </row>
  </sheetData>
  <mergeCells count="13">
    <mergeCell ref="A15:D15"/>
    <mergeCell ref="E6:F6"/>
    <mergeCell ref="E7:F7"/>
    <mergeCell ref="E8:F8"/>
    <mergeCell ref="E9:F9"/>
    <mergeCell ref="A10:F10"/>
    <mergeCell ref="D13:H13"/>
    <mergeCell ref="A14:D14"/>
    <mergeCell ref="B2:G2"/>
    <mergeCell ref="D1:H1"/>
    <mergeCell ref="A4:D4"/>
    <mergeCell ref="A5:D5"/>
    <mergeCell ref="E5:F5"/>
  </mergeCells>
  <phoneticPr fontId="2"/>
  <hyperlinks>
    <hyperlink ref="H21" r:id="rId1" display="mitsumori\shoujou.pdf" xr:uid="{00000000-0004-0000-0400-000000000000}"/>
    <hyperlink ref="H16" r:id="rId2" display="mitsumori\grandhall.pdf" xr:uid="{00000000-0004-0000-0400-000001000000}"/>
    <hyperlink ref="H17" r:id="rId3" display="mitsumori\kensamitumori.pdf" xr:uid="{CE9DE2D3-2702-46A6-B356-E540FED42BD2}"/>
    <hyperlink ref="H20" r:id="rId4" display="mitsumori\hanamitumori.kisiwada.pdf" xr:uid="{FEDB56E2-1C45-4F35-B954-AB53EF52BC92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9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B1" zoomScaleNormal="100" zoomScaleSheetLayoutView="100" workbookViewId="0">
      <selection activeCell="J29" sqref="J29"/>
    </sheetView>
  </sheetViews>
  <sheetFormatPr defaultColWidth="9" defaultRowHeight="13.2" x14ac:dyDescent="0.2"/>
  <cols>
    <col min="1" max="1" width="5.6640625" style="118" customWidth="1"/>
    <col min="2" max="2" width="27.6640625" style="118" bestFit="1" customWidth="1"/>
    <col min="3" max="3" width="20.6640625" style="118" customWidth="1"/>
    <col min="4" max="4" width="14.6640625" style="118" customWidth="1"/>
    <col min="5" max="5" width="10.6640625" style="118" customWidth="1"/>
    <col min="6" max="6" width="6.44140625" style="118" customWidth="1"/>
    <col min="7" max="7" width="22.6640625" style="118" customWidth="1"/>
    <col min="8" max="8" width="13.77734375" style="118" customWidth="1"/>
    <col min="9" max="16384" width="9" style="118"/>
  </cols>
  <sheetData>
    <row r="1" spans="1:8" ht="21" x14ac:dyDescent="0.25">
      <c r="A1" s="160"/>
      <c r="B1" s="161"/>
      <c r="C1" s="161"/>
      <c r="D1" s="161"/>
      <c r="E1" s="161"/>
      <c r="F1" s="161"/>
      <c r="G1" s="161"/>
      <c r="H1" s="161" t="s">
        <v>273</v>
      </c>
    </row>
    <row r="2" spans="1:8" ht="16.2" x14ac:dyDescent="0.2">
      <c r="A2" s="269" t="s">
        <v>240</v>
      </c>
      <c r="B2" s="269"/>
      <c r="C2" s="269"/>
      <c r="D2" s="269"/>
      <c r="E2" s="269"/>
      <c r="F2" s="269"/>
      <c r="G2" s="269"/>
      <c r="H2" s="269"/>
    </row>
    <row r="3" spans="1:8" s="180" customFormat="1" x14ac:dyDescent="0.2">
      <c r="A3" s="270" t="s">
        <v>256</v>
      </c>
      <c r="B3" s="270"/>
      <c r="C3" s="270"/>
      <c r="D3" s="270"/>
      <c r="E3" s="270"/>
      <c r="F3" s="270"/>
      <c r="G3" s="270"/>
      <c r="H3" s="270"/>
    </row>
    <row r="4" spans="1:8" x14ac:dyDescent="0.2">
      <c r="A4" s="162"/>
      <c r="B4" s="162"/>
      <c r="C4" s="162"/>
      <c r="D4" s="162"/>
      <c r="E4" s="162"/>
      <c r="F4" s="162"/>
      <c r="G4" s="162"/>
      <c r="H4" s="162"/>
    </row>
    <row r="5" spans="1:8" x14ac:dyDescent="0.2">
      <c r="A5" s="273" t="s">
        <v>253</v>
      </c>
      <c r="B5" s="274"/>
      <c r="C5" s="274"/>
      <c r="D5" s="274"/>
      <c r="E5" s="275"/>
      <c r="F5" s="276" t="s">
        <v>33</v>
      </c>
      <c r="G5" s="274"/>
      <c r="H5" s="277"/>
    </row>
    <row r="6" spans="1:8" ht="19.8" thickBot="1" x14ac:dyDescent="0.25">
      <c r="A6" s="158" t="s">
        <v>252</v>
      </c>
      <c r="B6" s="44" t="s">
        <v>35</v>
      </c>
      <c r="C6" s="44" t="s">
        <v>118</v>
      </c>
      <c r="D6" s="44" t="s">
        <v>36</v>
      </c>
      <c r="E6" s="45" t="s">
        <v>239</v>
      </c>
      <c r="F6" s="46" t="s">
        <v>34</v>
      </c>
      <c r="G6" s="44" t="s">
        <v>35</v>
      </c>
      <c r="H6" s="44" t="s">
        <v>119</v>
      </c>
    </row>
    <row r="7" spans="1:8" ht="20.100000000000001" customHeight="1" thickTop="1" x14ac:dyDescent="0.2">
      <c r="A7" s="47"/>
      <c r="B7" s="163"/>
      <c r="C7" s="163"/>
      <c r="D7" s="175"/>
      <c r="E7" s="165"/>
      <c r="F7" s="47"/>
      <c r="G7" s="163"/>
      <c r="H7" s="164"/>
    </row>
    <row r="8" spans="1:8" ht="20.100000000000001" customHeight="1" x14ac:dyDescent="0.2">
      <c r="A8" s="166"/>
      <c r="B8" s="163"/>
      <c r="C8" s="163"/>
      <c r="D8" s="175"/>
      <c r="E8" s="165"/>
      <c r="F8" s="166"/>
      <c r="G8" s="163"/>
      <c r="H8" s="164"/>
    </row>
    <row r="9" spans="1:8" ht="20.100000000000001" customHeight="1" x14ac:dyDescent="0.2">
      <c r="A9" s="166"/>
      <c r="B9" s="163"/>
      <c r="C9" s="163"/>
      <c r="D9" s="175"/>
      <c r="E9" s="167"/>
      <c r="F9" s="166"/>
      <c r="G9" s="163"/>
      <c r="H9" s="164"/>
    </row>
    <row r="10" spans="1:8" ht="20.100000000000001" customHeight="1" x14ac:dyDescent="0.2">
      <c r="A10" s="166"/>
      <c r="B10" s="163"/>
      <c r="C10" s="163"/>
      <c r="D10" s="175"/>
      <c r="E10" s="167"/>
      <c r="F10" s="166"/>
      <c r="G10" s="163"/>
      <c r="H10" s="164"/>
    </row>
    <row r="11" spans="1:8" ht="20.100000000000001" customHeight="1" x14ac:dyDescent="0.2">
      <c r="A11" s="166"/>
      <c r="B11" s="163"/>
      <c r="C11" s="163"/>
      <c r="D11" s="175"/>
      <c r="E11" s="167"/>
      <c r="F11" s="166"/>
      <c r="G11" s="163"/>
      <c r="H11" s="164"/>
    </row>
    <row r="12" spans="1:8" ht="20.100000000000001" customHeight="1" x14ac:dyDescent="0.2">
      <c r="A12" s="166"/>
      <c r="B12" s="163"/>
      <c r="C12" s="163"/>
      <c r="D12" s="175"/>
      <c r="E12" s="167"/>
      <c r="F12" s="166"/>
      <c r="G12" s="163"/>
      <c r="H12" s="164"/>
    </row>
    <row r="13" spans="1:8" ht="20.100000000000001" customHeight="1" x14ac:dyDescent="0.2">
      <c r="A13" s="166"/>
      <c r="B13" s="163"/>
      <c r="C13" s="163"/>
      <c r="D13" s="175"/>
      <c r="E13" s="167"/>
      <c r="F13" s="166"/>
      <c r="G13" s="163"/>
      <c r="H13" s="164"/>
    </row>
    <row r="14" spans="1:8" ht="20.100000000000001" customHeight="1" x14ac:dyDescent="0.2">
      <c r="A14" s="166"/>
      <c r="B14" s="163"/>
      <c r="C14" s="163"/>
      <c r="D14" s="175"/>
      <c r="E14" s="167"/>
      <c r="F14" s="166"/>
      <c r="G14" s="163"/>
      <c r="H14" s="164"/>
    </row>
    <row r="15" spans="1:8" ht="20.100000000000001" customHeight="1" x14ac:dyDescent="0.2">
      <c r="A15" s="166"/>
      <c r="B15" s="163"/>
      <c r="C15" s="163"/>
      <c r="D15" s="175"/>
      <c r="E15" s="167"/>
      <c r="F15" s="166"/>
      <c r="G15" s="163"/>
      <c r="H15" s="164"/>
    </row>
    <row r="16" spans="1:8" ht="20.100000000000001" customHeight="1" x14ac:dyDescent="0.2">
      <c r="A16" s="166"/>
      <c r="B16" s="163"/>
      <c r="C16" s="163"/>
      <c r="D16" s="175"/>
      <c r="E16" s="167"/>
      <c r="F16" s="166"/>
      <c r="G16" s="163"/>
      <c r="H16" s="164"/>
    </row>
    <row r="17" spans="1:8" ht="20.100000000000001" customHeight="1" x14ac:dyDescent="0.2">
      <c r="A17" s="166"/>
      <c r="B17" s="163"/>
      <c r="C17" s="163"/>
      <c r="D17" s="175"/>
      <c r="E17" s="167"/>
      <c r="F17" s="166"/>
      <c r="G17" s="163"/>
      <c r="H17" s="164"/>
    </row>
    <row r="18" spans="1:8" ht="20.100000000000001" customHeight="1" x14ac:dyDescent="0.2">
      <c r="A18" s="166"/>
      <c r="B18" s="163"/>
      <c r="C18" s="163"/>
      <c r="D18" s="175"/>
      <c r="E18" s="167"/>
      <c r="F18" s="166"/>
      <c r="G18" s="163"/>
      <c r="H18" s="164"/>
    </row>
    <row r="19" spans="1:8" ht="20.100000000000001" customHeight="1" x14ac:dyDescent="0.2">
      <c r="A19" s="166"/>
      <c r="B19" s="163"/>
      <c r="C19" s="163"/>
      <c r="D19" s="175"/>
      <c r="E19" s="167"/>
      <c r="F19" s="166"/>
      <c r="G19" s="163"/>
      <c r="H19" s="164"/>
    </row>
    <row r="20" spans="1:8" ht="20.100000000000001" customHeight="1" x14ac:dyDescent="0.2">
      <c r="A20" s="166"/>
      <c r="B20" s="163"/>
      <c r="C20" s="163"/>
      <c r="D20" s="175"/>
      <c r="E20" s="167"/>
      <c r="F20" s="166"/>
      <c r="G20" s="163"/>
      <c r="H20" s="164"/>
    </row>
    <row r="21" spans="1:8" ht="20.100000000000001" customHeight="1" x14ac:dyDescent="0.2">
      <c r="A21" s="166"/>
      <c r="B21" s="163"/>
      <c r="C21" s="163"/>
      <c r="D21" s="175"/>
      <c r="E21" s="167"/>
      <c r="F21" s="166"/>
      <c r="G21" s="163"/>
      <c r="H21" s="164"/>
    </row>
    <row r="22" spans="1:8" ht="20.100000000000001" customHeight="1" x14ac:dyDescent="0.2">
      <c r="A22" s="166"/>
      <c r="B22" s="163"/>
      <c r="C22" s="163"/>
      <c r="D22" s="175"/>
      <c r="E22" s="167"/>
      <c r="F22" s="166"/>
      <c r="G22" s="163"/>
      <c r="H22" s="164"/>
    </row>
    <row r="23" spans="1:8" ht="20.100000000000001" customHeight="1" x14ac:dyDescent="0.2">
      <c r="A23" s="166"/>
      <c r="B23" s="163"/>
      <c r="C23" s="163"/>
      <c r="D23" s="175"/>
      <c r="E23" s="167"/>
      <c r="F23" s="166"/>
      <c r="G23" s="163"/>
      <c r="H23" s="164"/>
    </row>
    <row r="24" spans="1:8" ht="20.100000000000001" customHeight="1" x14ac:dyDescent="0.2">
      <c r="A24" s="166"/>
      <c r="B24" s="163"/>
      <c r="C24" s="163"/>
      <c r="D24" s="175"/>
      <c r="E24" s="167"/>
      <c r="F24" s="166"/>
      <c r="G24" s="163"/>
      <c r="H24" s="164"/>
    </row>
    <row r="25" spans="1:8" ht="20.100000000000001" customHeight="1" x14ac:dyDescent="0.2">
      <c r="A25" s="166"/>
      <c r="B25" s="163"/>
      <c r="C25" s="163"/>
      <c r="D25" s="176"/>
      <c r="E25" s="167"/>
      <c r="F25" s="166"/>
      <c r="G25" s="163"/>
      <c r="H25" s="164"/>
    </row>
    <row r="26" spans="1:8" ht="20.100000000000001" customHeight="1" x14ac:dyDescent="0.2">
      <c r="A26" s="270"/>
      <c r="B26" s="270"/>
      <c r="C26" s="156" t="s">
        <v>37</v>
      </c>
      <c r="D26" s="157">
        <f>SUM(D7:D25)</f>
        <v>0</v>
      </c>
      <c r="E26" s="162"/>
      <c r="F26" s="162"/>
      <c r="G26" s="162"/>
      <c r="H26" s="168"/>
    </row>
    <row r="27" spans="1:8" ht="21" customHeight="1" x14ac:dyDescent="0.2">
      <c r="A27" s="278" t="s">
        <v>254</v>
      </c>
      <c r="B27" s="278"/>
      <c r="C27" s="278"/>
      <c r="D27" s="278"/>
      <c r="E27" s="278"/>
      <c r="F27" s="278"/>
      <c r="G27" s="278"/>
      <c r="H27" s="278"/>
    </row>
    <row r="28" spans="1:8" s="170" customFormat="1" ht="17.25" customHeight="1" x14ac:dyDescent="0.2">
      <c r="A28" s="174" t="s">
        <v>255</v>
      </c>
      <c r="B28" s="169"/>
      <c r="C28" s="169"/>
      <c r="D28" s="169"/>
      <c r="E28" s="169"/>
      <c r="F28" s="169"/>
      <c r="G28" s="169"/>
      <c r="H28" s="169"/>
    </row>
    <row r="29" spans="1:8" ht="17.25" customHeight="1" x14ac:dyDescent="0.2">
      <c r="A29" s="271" t="s">
        <v>233</v>
      </c>
      <c r="B29" s="272"/>
      <c r="C29" s="272"/>
      <c r="D29" s="272"/>
      <c r="E29" s="272"/>
      <c r="F29" s="272"/>
      <c r="G29" s="272"/>
      <c r="H29" s="272"/>
    </row>
    <row r="30" spans="1:8" ht="21" customHeight="1" x14ac:dyDescent="0.2">
      <c r="A30" s="171"/>
      <c r="B30" s="172"/>
      <c r="C30" s="172"/>
      <c r="D30" s="172"/>
      <c r="E30" s="172"/>
      <c r="F30" s="172"/>
      <c r="G30" s="172"/>
      <c r="H30" s="172"/>
    </row>
    <row r="31" spans="1:8" x14ac:dyDescent="0.2">
      <c r="A31" s="162"/>
      <c r="B31" s="162"/>
      <c r="C31" s="162"/>
      <c r="D31" s="162"/>
      <c r="E31" s="162"/>
      <c r="F31" s="162"/>
      <c r="G31" s="162"/>
      <c r="H31" s="162"/>
    </row>
    <row r="32" spans="1:8" ht="19.8" thickBot="1" x14ac:dyDescent="0.25">
      <c r="A32" s="159" t="s">
        <v>252</v>
      </c>
      <c r="B32" s="153" t="s">
        <v>38</v>
      </c>
      <c r="C32" s="153" t="s">
        <v>39</v>
      </c>
      <c r="D32" s="154" t="s">
        <v>125</v>
      </c>
      <c r="E32" s="155" t="s">
        <v>40</v>
      </c>
      <c r="F32" s="26"/>
      <c r="G32" s="161"/>
      <c r="H32" s="26"/>
    </row>
    <row r="33" spans="1:8" ht="20.100000000000001" customHeight="1" thickTop="1" x14ac:dyDescent="0.2">
      <c r="A33" s="22"/>
      <c r="B33" s="57"/>
      <c r="C33" s="57"/>
      <c r="D33" s="23" t="s">
        <v>41</v>
      </c>
      <c r="E33" s="177"/>
      <c r="F33" s="26"/>
      <c r="G33" s="161"/>
      <c r="H33" s="173"/>
    </row>
    <row r="34" spans="1:8" ht="20.100000000000001" customHeight="1" x14ac:dyDescent="0.2">
      <c r="A34" s="22"/>
      <c r="B34" s="57"/>
      <c r="C34" s="57"/>
      <c r="D34" s="23" t="s">
        <v>41</v>
      </c>
      <c r="E34" s="177"/>
      <c r="F34" s="26"/>
      <c r="G34" s="161"/>
      <c r="H34" s="173"/>
    </row>
    <row r="35" spans="1:8" ht="20.100000000000001" customHeight="1" x14ac:dyDescent="0.2">
      <c r="A35" s="22"/>
      <c r="B35" s="57"/>
      <c r="C35" s="57"/>
      <c r="D35" s="23" t="s">
        <v>41</v>
      </c>
      <c r="E35" s="177"/>
      <c r="F35" s="26"/>
      <c r="G35" s="161"/>
      <c r="H35" s="173"/>
    </row>
    <row r="36" spans="1:8" ht="20.100000000000001" customHeight="1" x14ac:dyDescent="0.2">
      <c r="A36" s="22"/>
      <c r="B36" s="57"/>
      <c r="C36" s="57"/>
      <c r="D36" s="23" t="s">
        <v>41</v>
      </c>
      <c r="E36" s="177"/>
      <c r="F36" s="26"/>
      <c r="G36" s="161"/>
      <c r="H36" s="173"/>
    </row>
    <row r="37" spans="1:8" ht="20.100000000000001" customHeight="1" x14ac:dyDescent="0.2">
      <c r="A37" s="22"/>
      <c r="B37" s="57"/>
      <c r="C37" s="57"/>
      <c r="D37" s="23" t="s">
        <v>41</v>
      </c>
      <c r="E37" s="177"/>
      <c r="F37" s="26"/>
      <c r="G37" s="161"/>
      <c r="H37" s="173"/>
    </row>
    <row r="38" spans="1:8" ht="20.100000000000001" customHeight="1" x14ac:dyDescent="0.2">
      <c r="A38" s="22"/>
      <c r="B38" s="57"/>
      <c r="C38" s="57"/>
      <c r="D38" s="23" t="s">
        <v>41</v>
      </c>
      <c r="E38" s="177"/>
      <c r="F38" s="26"/>
      <c r="G38" s="161"/>
      <c r="H38" s="173"/>
    </row>
    <row r="39" spans="1:8" ht="20.100000000000001" customHeight="1" x14ac:dyDescent="0.2">
      <c r="A39" s="22"/>
      <c r="B39" s="57"/>
      <c r="C39" s="21"/>
      <c r="D39" s="23" t="s">
        <v>41</v>
      </c>
      <c r="E39" s="178"/>
      <c r="F39" s="26"/>
      <c r="G39" s="161"/>
      <c r="H39" s="173"/>
    </row>
    <row r="40" spans="1:8" ht="20.100000000000001" customHeight="1" x14ac:dyDescent="0.2">
      <c r="A40" s="162"/>
      <c r="B40" s="162"/>
      <c r="C40" s="162"/>
      <c r="D40" s="156" t="s">
        <v>42</v>
      </c>
      <c r="E40" s="179">
        <f>SUM(E33:E39)</f>
        <v>0</v>
      </c>
      <c r="F40" s="162"/>
      <c r="G40" s="162"/>
      <c r="H40" s="162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6"/>
  <sheetViews>
    <sheetView view="pageBreakPreview" zoomScaleNormal="100" zoomScaleSheetLayoutView="100" workbookViewId="0">
      <selection activeCell="C33" sqref="C33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5" width="15.6640625" style="7" customWidth="1"/>
    <col min="6" max="6" width="23.109375" style="7" customWidth="1"/>
    <col min="7" max="16384" width="9" style="7"/>
  </cols>
  <sheetData>
    <row r="1" spans="1:7" ht="21" x14ac:dyDescent="0.2">
      <c r="A1" s="132"/>
      <c r="B1" s="8"/>
      <c r="C1" s="8"/>
      <c r="D1" s="8"/>
      <c r="E1" s="8"/>
      <c r="F1" s="15" t="s">
        <v>280</v>
      </c>
      <c r="G1" s="8"/>
    </row>
    <row r="2" spans="1:7" ht="19.2" x14ac:dyDescent="0.2">
      <c r="A2" s="285" t="s">
        <v>43</v>
      </c>
      <c r="B2" s="285"/>
      <c r="C2" s="285"/>
      <c r="D2" s="285"/>
      <c r="E2" s="285"/>
      <c r="F2" s="285"/>
    </row>
    <row r="3" spans="1:7" ht="10.5" customHeight="1" x14ac:dyDescent="0.2">
      <c r="A3" s="11"/>
      <c r="B3" s="11"/>
      <c r="C3" s="11"/>
      <c r="D3" s="11"/>
      <c r="E3" s="11"/>
      <c r="F3" s="11"/>
    </row>
    <row r="4" spans="1:7" ht="19.2" x14ac:dyDescent="0.2">
      <c r="A4" s="11"/>
      <c r="B4" s="260" t="s">
        <v>238</v>
      </c>
      <c r="C4" s="260"/>
      <c r="D4" s="260"/>
      <c r="E4" s="260"/>
      <c r="F4" s="260"/>
    </row>
    <row r="5" spans="1:7" ht="13.8" thickBot="1" x14ac:dyDescent="0.25">
      <c r="A5" s="286" t="s">
        <v>129</v>
      </c>
      <c r="B5" s="286"/>
      <c r="C5" s="286"/>
      <c r="D5" s="286"/>
      <c r="E5" s="286"/>
      <c r="F5" s="286"/>
    </row>
    <row r="6" spans="1:7" ht="19.5" customHeight="1" x14ac:dyDescent="0.2">
      <c r="A6" s="287" t="s">
        <v>44</v>
      </c>
      <c r="B6" s="288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 x14ac:dyDescent="0.2">
      <c r="A7" s="279" t="s">
        <v>72</v>
      </c>
      <c r="B7" s="264"/>
      <c r="C7" s="27"/>
      <c r="D7" s="27"/>
      <c r="E7" s="34"/>
      <c r="F7" s="49"/>
    </row>
    <row r="8" spans="1:7" ht="19.5" customHeight="1" x14ac:dyDescent="0.2">
      <c r="A8" s="50">
        <v>1</v>
      </c>
      <c r="B8" s="36" t="s">
        <v>74</v>
      </c>
      <c r="C8" s="28"/>
      <c r="D8" s="28"/>
      <c r="E8" s="28">
        <f t="shared" ref="E8:E15" si="0">C8-D8</f>
        <v>0</v>
      </c>
      <c r="F8" s="51"/>
    </row>
    <row r="9" spans="1:7" ht="19.5" customHeight="1" x14ac:dyDescent="0.2">
      <c r="A9" s="50">
        <v>2</v>
      </c>
      <c r="B9" s="36" t="s">
        <v>76</v>
      </c>
      <c r="C9" s="28"/>
      <c r="D9" s="28"/>
      <c r="E9" s="28">
        <f t="shared" si="0"/>
        <v>0</v>
      </c>
      <c r="F9" s="51"/>
    </row>
    <row r="10" spans="1:7" ht="19.5" customHeight="1" x14ac:dyDescent="0.2">
      <c r="A10" s="50">
        <v>3</v>
      </c>
      <c r="B10" s="36" t="s">
        <v>75</v>
      </c>
      <c r="C10" s="28"/>
      <c r="D10" s="28"/>
      <c r="E10" s="28">
        <f t="shared" si="0"/>
        <v>0</v>
      </c>
      <c r="F10" s="51"/>
    </row>
    <row r="11" spans="1:7" ht="19.5" customHeight="1" x14ac:dyDescent="0.2">
      <c r="A11" s="50">
        <v>4</v>
      </c>
      <c r="B11" s="36" t="s">
        <v>77</v>
      </c>
      <c r="C11" s="28"/>
      <c r="D11" s="28"/>
      <c r="E11" s="28">
        <f t="shared" si="0"/>
        <v>0</v>
      </c>
      <c r="F11" s="51"/>
    </row>
    <row r="12" spans="1:7" ht="19.5" customHeight="1" x14ac:dyDescent="0.2">
      <c r="A12" s="50">
        <v>5</v>
      </c>
      <c r="B12" s="36" t="s">
        <v>78</v>
      </c>
      <c r="C12" s="28"/>
      <c r="D12" s="28"/>
      <c r="E12" s="28">
        <f t="shared" si="0"/>
        <v>0</v>
      </c>
      <c r="F12" s="51"/>
    </row>
    <row r="13" spans="1:7" ht="19.5" customHeight="1" x14ac:dyDescent="0.2">
      <c r="A13" s="50">
        <v>6</v>
      </c>
      <c r="B13" s="36" t="s">
        <v>80</v>
      </c>
      <c r="C13" s="28"/>
      <c r="D13" s="28"/>
      <c r="E13" s="28">
        <f t="shared" si="0"/>
        <v>0</v>
      </c>
      <c r="F13" s="51"/>
    </row>
    <row r="14" spans="1:7" ht="19.5" customHeight="1" x14ac:dyDescent="0.2">
      <c r="A14" s="50">
        <v>7</v>
      </c>
      <c r="B14" s="36" t="s">
        <v>84</v>
      </c>
      <c r="C14" s="28"/>
      <c r="D14" s="28"/>
      <c r="E14" s="28">
        <f t="shared" si="0"/>
        <v>0</v>
      </c>
      <c r="F14" s="51"/>
    </row>
    <row r="15" spans="1:7" ht="19.5" customHeight="1" x14ac:dyDescent="0.2">
      <c r="A15" s="50">
        <v>8</v>
      </c>
      <c r="B15" s="36" t="s">
        <v>81</v>
      </c>
      <c r="C15" s="28"/>
      <c r="D15" s="28"/>
      <c r="E15" s="28">
        <f t="shared" si="0"/>
        <v>0</v>
      </c>
      <c r="F15" s="51"/>
    </row>
    <row r="16" spans="1:7" ht="19.5" customHeight="1" x14ac:dyDescent="0.2">
      <c r="A16" s="279" t="s">
        <v>85</v>
      </c>
      <c r="B16" s="265"/>
      <c r="C16" s="39">
        <f>SUM(C8:C15)</f>
        <v>0</v>
      </c>
      <c r="D16" s="39">
        <f>SUM(D8:D15)</f>
        <v>0</v>
      </c>
      <c r="E16" s="39">
        <f>SUM(E8:E15)</f>
        <v>0</v>
      </c>
      <c r="F16" s="52"/>
    </row>
    <row r="17" spans="1:6" ht="19.5" customHeight="1" x14ac:dyDescent="0.2">
      <c r="A17" s="279" t="s">
        <v>286</v>
      </c>
      <c r="B17" s="264"/>
      <c r="C17" s="27"/>
      <c r="D17" s="27"/>
      <c r="E17" s="27"/>
      <c r="F17" s="49"/>
    </row>
    <row r="18" spans="1:6" ht="19.5" customHeight="1" x14ac:dyDescent="0.2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 x14ac:dyDescent="0.2">
      <c r="A19" s="50">
        <v>2</v>
      </c>
      <c r="B19" s="36" t="s">
        <v>128</v>
      </c>
      <c r="C19" s="28"/>
      <c r="D19" s="28"/>
      <c r="E19" s="28">
        <f t="shared" si="1"/>
        <v>0</v>
      </c>
      <c r="F19" s="51"/>
    </row>
    <row r="20" spans="1:6" ht="19.5" customHeight="1" x14ac:dyDescent="0.2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 x14ac:dyDescent="0.2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 x14ac:dyDescent="0.2">
      <c r="A22" s="127">
        <v>5</v>
      </c>
      <c r="B22" s="36" t="s">
        <v>9</v>
      </c>
      <c r="C22" s="28"/>
      <c r="D22" s="28"/>
      <c r="E22" s="28">
        <f t="shared" si="1"/>
        <v>0</v>
      </c>
      <c r="F22" s="51"/>
    </row>
    <row r="23" spans="1:6" ht="19.5" customHeight="1" x14ac:dyDescent="0.2">
      <c r="A23" s="127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 x14ac:dyDescent="0.2">
      <c r="A24" s="127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 x14ac:dyDescent="0.2">
      <c r="A25" s="127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 x14ac:dyDescent="0.2">
      <c r="A26" s="127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 x14ac:dyDescent="0.2">
      <c r="A27" s="127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 x14ac:dyDescent="0.2">
      <c r="A28" s="127">
        <v>11</v>
      </c>
      <c r="B28" s="36" t="s">
        <v>15</v>
      </c>
      <c r="C28" s="28"/>
      <c r="D28" s="28"/>
      <c r="E28" s="28">
        <f t="shared" si="1"/>
        <v>0</v>
      </c>
      <c r="F28" s="51"/>
    </row>
    <row r="29" spans="1:6" ht="19.5" customHeight="1" x14ac:dyDescent="0.2">
      <c r="A29" s="127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 x14ac:dyDescent="0.2">
      <c r="A30" s="127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 x14ac:dyDescent="0.2">
      <c r="A31" s="127">
        <v>14</v>
      </c>
      <c r="B31" s="36" t="s">
        <v>18</v>
      </c>
      <c r="C31" s="28"/>
      <c r="D31" s="53"/>
      <c r="E31" s="28">
        <f>C31</f>
        <v>0</v>
      </c>
      <c r="F31" s="51"/>
    </row>
    <row r="32" spans="1:6" ht="19.5" customHeight="1" x14ac:dyDescent="0.2">
      <c r="A32" s="279" t="s">
        <v>86</v>
      </c>
      <c r="B32" s="265"/>
      <c r="C32" s="28">
        <f>SUM(C18:C31)</f>
        <v>0</v>
      </c>
      <c r="D32" s="28">
        <f>SUM(D18:D30)</f>
        <v>0</v>
      </c>
      <c r="E32" s="28">
        <f>SUM(E18:E31)</f>
        <v>0</v>
      </c>
      <c r="F32" s="51"/>
    </row>
    <row r="33" spans="1:6" ht="19.5" customHeight="1" thickBot="1" x14ac:dyDescent="0.25">
      <c r="A33" s="280" t="s">
        <v>47</v>
      </c>
      <c r="B33" s="281"/>
      <c r="C33" s="54"/>
      <c r="D33" s="55">
        <f>D16-D32</f>
        <v>0</v>
      </c>
      <c r="E33" s="54"/>
      <c r="F33" s="56"/>
    </row>
    <row r="34" spans="1:6" x14ac:dyDescent="0.2">
      <c r="A34" s="282"/>
      <c r="B34" s="282"/>
      <c r="C34" s="282"/>
      <c r="D34" s="282"/>
      <c r="E34" s="282"/>
      <c r="F34" s="282"/>
    </row>
    <row r="35" spans="1:6" ht="18" customHeight="1" x14ac:dyDescent="0.2">
      <c r="A35" s="283"/>
      <c r="B35" s="284" t="s">
        <v>264</v>
      </c>
      <c r="C35" s="284"/>
      <c r="D35" s="284"/>
      <c r="E35" s="284"/>
      <c r="F35" s="284"/>
    </row>
    <row r="36" spans="1:6" ht="17.25" customHeight="1" x14ac:dyDescent="0.2">
      <c r="A36" s="283"/>
      <c r="B36" s="284"/>
      <c r="C36" s="284"/>
      <c r="D36" s="284"/>
      <c r="E36" s="284"/>
      <c r="F36" s="284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7"/>
  <sheetViews>
    <sheetView view="pageBreakPreview" topLeftCell="A10" zoomScaleNormal="100" zoomScaleSheetLayoutView="100" workbookViewId="0">
      <selection activeCell="J29" sqref="J29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9" width="12.77734375" style="7" customWidth="1"/>
    <col min="10" max="10" width="4.109375" style="7" customWidth="1"/>
    <col min="11" max="16384" width="9" style="7"/>
  </cols>
  <sheetData>
    <row r="1" spans="1:11" ht="21" x14ac:dyDescent="0.2">
      <c r="A1" s="132"/>
      <c r="B1" s="8"/>
      <c r="C1" s="8"/>
      <c r="D1" s="261" t="s">
        <v>179</v>
      </c>
      <c r="E1" s="261"/>
      <c r="F1" s="261"/>
      <c r="G1" s="261"/>
      <c r="H1" s="261"/>
      <c r="I1" s="261"/>
      <c r="J1" s="261"/>
      <c r="K1" s="8"/>
    </row>
    <row r="2" spans="1:11" x14ac:dyDescent="0.2">
      <c r="A2" s="8"/>
      <c r="B2" s="8"/>
      <c r="C2" s="8"/>
      <c r="D2" s="260" t="s">
        <v>238</v>
      </c>
      <c r="E2" s="260"/>
      <c r="F2" s="260"/>
      <c r="G2" s="260"/>
      <c r="H2" s="260"/>
      <c r="I2" s="260"/>
      <c r="J2" s="10"/>
      <c r="K2" s="8"/>
    </row>
    <row r="3" spans="1:11" x14ac:dyDescent="0.2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2">
      <c r="A4" s="262" t="s">
        <v>82</v>
      </c>
      <c r="B4" s="262"/>
      <c r="C4" s="262"/>
      <c r="D4" s="262"/>
      <c r="E4" s="26" t="s">
        <v>48</v>
      </c>
      <c r="F4" s="9"/>
      <c r="G4" s="9"/>
      <c r="H4" s="9"/>
      <c r="I4" s="289" t="s">
        <v>21</v>
      </c>
      <c r="J4" s="289"/>
      <c r="K4" s="8"/>
    </row>
    <row r="5" spans="1:11" ht="30" customHeight="1" x14ac:dyDescent="0.2">
      <c r="A5" s="263" t="s">
        <v>22</v>
      </c>
      <c r="B5" s="264"/>
      <c r="C5" s="264"/>
      <c r="D5" s="265"/>
      <c r="E5" s="266" t="s">
        <v>23</v>
      </c>
      <c r="F5" s="265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 x14ac:dyDescent="0.2">
      <c r="A6" s="14" t="s">
        <v>26</v>
      </c>
      <c r="B6" s="25"/>
      <c r="C6" s="25" t="s">
        <v>126</v>
      </c>
      <c r="D6" s="20"/>
      <c r="E6" s="267"/>
      <c r="F6" s="268"/>
      <c r="G6" s="41"/>
      <c r="H6" s="41"/>
      <c r="I6" s="41">
        <f>G6-H6</f>
        <v>0</v>
      </c>
      <c r="J6" s="20"/>
      <c r="K6" s="8"/>
    </row>
    <row r="7" spans="1:11" ht="30" customHeight="1" x14ac:dyDescent="0.2">
      <c r="A7" s="14" t="s">
        <v>26</v>
      </c>
      <c r="B7" s="25"/>
      <c r="C7" s="25" t="s">
        <v>126</v>
      </c>
      <c r="D7" s="20"/>
      <c r="E7" s="267"/>
      <c r="F7" s="268"/>
      <c r="G7" s="41"/>
      <c r="H7" s="41"/>
      <c r="I7" s="41">
        <f>G7-H7</f>
        <v>0</v>
      </c>
      <c r="J7" s="20"/>
      <c r="K7" s="8"/>
    </row>
    <row r="8" spans="1:11" ht="30" customHeight="1" x14ac:dyDescent="0.2">
      <c r="A8" s="14" t="s">
        <v>26</v>
      </c>
      <c r="B8" s="25"/>
      <c r="C8" s="25" t="s">
        <v>126</v>
      </c>
      <c r="D8" s="20"/>
      <c r="E8" s="267"/>
      <c r="F8" s="268"/>
      <c r="G8" s="41"/>
      <c r="H8" s="41"/>
      <c r="I8" s="41">
        <f>G8-H8</f>
        <v>0</v>
      </c>
      <c r="J8" s="20"/>
      <c r="K8" s="8"/>
    </row>
    <row r="9" spans="1:11" ht="30" customHeight="1" x14ac:dyDescent="0.2">
      <c r="A9" s="14" t="s">
        <v>26</v>
      </c>
      <c r="B9" s="25"/>
      <c r="C9" s="25" t="s">
        <v>126</v>
      </c>
      <c r="D9" s="20"/>
      <c r="E9" s="267"/>
      <c r="F9" s="268"/>
      <c r="G9" s="41"/>
      <c r="H9" s="41"/>
      <c r="I9" s="41">
        <f>G9-H9</f>
        <v>0</v>
      </c>
      <c r="J9" s="20"/>
      <c r="K9" s="8"/>
    </row>
    <row r="10" spans="1:11" ht="30" customHeight="1" x14ac:dyDescent="0.2">
      <c r="A10" s="263" t="s">
        <v>27</v>
      </c>
      <c r="B10" s="264"/>
      <c r="C10" s="264"/>
      <c r="D10" s="264"/>
      <c r="E10" s="264"/>
      <c r="F10" s="265"/>
      <c r="G10" s="41">
        <f>SUM(G6:G9)</f>
        <v>0</v>
      </c>
      <c r="H10" s="41">
        <f>SUM(H6:H9)</f>
        <v>0</v>
      </c>
      <c r="I10" s="41">
        <f>SUM(I6:I9)</f>
        <v>0</v>
      </c>
      <c r="J10" s="20"/>
      <c r="K10" s="8"/>
    </row>
    <row r="11" spans="1:11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2">
      <c r="A13" s="9"/>
      <c r="B13" s="9"/>
      <c r="C13" s="9"/>
      <c r="D13" s="261"/>
      <c r="E13" s="261"/>
      <c r="F13" s="261"/>
      <c r="G13" s="261"/>
      <c r="H13" s="261"/>
      <c r="I13" s="261"/>
      <c r="J13" s="261"/>
      <c r="K13" s="8"/>
    </row>
    <row r="14" spans="1:11" ht="17.100000000000001" customHeight="1" x14ac:dyDescent="0.2">
      <c r="A14" s="262" t="s">
        <v>83</v>
      </c>
      <c r="B14" s="262"/>
      <c r="C14" s="262"/>
      <c r="D14" s="262"/>
      <c r="E14" s="26" t="s">
        <v>50</v>
      </c>
      <c r="F14" s="9"/>
      <c r="G14" s="9"/>
      <c r="H14" s="9"/>
      <c r="I14" s="289" t="s">
        <v>21</v>
      </c>
      <c r="J14" s="289"/>
      <c r="K14" s="8"/>
    </row>
    <row r="15" spans="1:11" ht="30" customHeight="1" x14ac:dyDescent="0.2">
      <c r="A15" s="263" t="s">
        <v>22</v>
      </c>
      <c r="B15" s="264"/>
      <c r="C15" s="264"/>
      <c r="D15" s="265"/>
      <c r="E15" s="13" t="s">
        <v>28</v>
      </c>
      <c r="F15" s="13" t="s">
        <v>29</v>
      </c>
      <c r="G15" s="13" t="s">
        <v>1</v>
      </c>
      <c r="H15" s="13" t="s">
        <v>45</v>
      </c>
      <c r="I15" s="57" t="s">
        <v>46</v>
      </c>
      <c r="J15" s="57" t="s">
        <v>25</v>
      </c>
      <c r="K15" s="8"/>
    </row>
    <row r="16" spans="1:11" ht="30" customHeight="1" x14ac:dyDescent="0.2">
      <c r="A16" s="42" t="s">
        <v>26</v>
      </c>
      <c r="B16" s="26"/>
      <c r="C16" s="8" t="s">
        <v>126</v>
      </c>
      <c r="D16" s="16"/>
      <c r="E16" s="20"/>
      <c r="F16" s="20"/>
      <c r="G16" s="28"/>
      <c r="H16" s="28"/>
      <c r="I16" s="28">
        <f>G16-H16</f>
        <v>0</v>
      </c>
      <c r="J16" s="20"/>
      <c r="K16" s="8"/>
    </row>
    <row r="17" spans="1:11" ht="30" customHeight="1" x14ac:dyDescent="0.2">
      <c r="A17" s="18"/>
      <c r="B17" s="9"/>
      <c r="C17" s="9"/>
      <c r="D17" s="16"/>
      <c r="E17" s="20"/>
      <c r="F17" s="20"/>
      <c r="G17" s="28"/>
      <c r="H17" s="28"/>
      <c r="I17" s="28">
        <f>G17-H17</f>
        <v>0</v>
      </c>
      <c r="J17" s="20"/>
      <c r="K17" s="8"/>
    </row>
    <row r="18" spans="1:11" ht="30" customHeight="1" x14ac:dyDescent="0.2">
      <c r="A18" s="18"/>
      <c r="B18" s="9"/>
      <c r="C18" s="9"/>
      <c r="D18" s="16"/>
      <c r="E18" s="20"/>
      <c r="F18" s="16"/>
      <c r="G18" s="39"/>
      <c r="H18" s="39"/>
      <c r="I18" s="28">
        <f>G18-H18</f>
        <v>0</v>
      </c>
      <c r="J18" s="20"/>
      <c r="K18" s="8"/>
    </row>
    <row r="19" spans="1:11" ht="30" customHeight="1" x14ac:dyDescent="0.2">
      <c r="A19" s="19"/>
      <c r="B19" s="25"/>
      <c r="C19" s="25"/>
      <c r="D19" s="20"/>
      <c r="E19" s="25"/>
      <c r="F19" s="35" t="s">
        <v>30</v>
      </c>
      <c r="G19" s="43">
        <f>SUM(G16:G18)</f>
        <v>0</v>
      </c>
      <c r="H19" s="43">
        <f>SUM(H16:H18)</f>
        <v>0</v>
      </c>
      <c r="I19" s="28">
        <f>SUM(I16:I18)</f>
        <v>0</v>
      </c>
      <c r="J19" s="20"/>
      <c r="K19" s="8"/>
    </row>
    <row r="20" spans="1:11" ht="30" customHeight="1" x14ac:dyDescent="0.2">
      <c r="A20" s="42" t="s">
        <v>26</v>
      </c>
      <c r="B20" s="26"/>
      <c r="C20" s="8" t="s">
        <v>126</v>
      </c>
      <c r="D20" s="16"/>
      <c r="E20" s="20"/>
      <c r="F20" s="20"/>
      <c r="G20" s="28"/>
      <c r="H20" s="28"/>
      <c r="I20" s="28">
        <f>G20-H20</f>
        <v>0</v>
      </c>
      <c r="J20" s="20"/>
      <c r="K20" s="8"/>
    </row>
    <row r="21" spans="1:11" ht="30" customHeight="1" x14ac:dyDescent="0.2">
      <c r="A21" s="18"/>
      <c r="B21" s="9"/>
      <c r="C21" s="9"/>
      <c r="D21" s="16"/>
      <c r="E21" s="20"/>
      <c r="F21" s="20"/>
      <c r="G21" s="28"/>
      <c r="H21" s="28"/>
      <c r="I21" s="28">
        <f>G21-H21</f>
        <v>0</v>
      </c>
      <c r="J21" s="20"/>
      <c r="K21" s="8"/>
    </row>
    <row r="22" spans="1:11" ht="30" customHeight="1" x14ac:dyDescent="0.2">
      <c r="A22" s="18"/>
      <c r="B22" s="9"/>
      <c r="C22" s="9"/>
      <c r="D22" s="16"/>
      <c r="E22" s="20"/>
      <c r="F22" s="20"/>
      <c r="G22" s="28"/>
      <c r="H22" s="28"/>
      <c r="I22" s="28">
        <f>G22-H22</f>
        <v>0</v>
      </c>
      <c r="J22" s="20"/>
      <c r="K22" s="8"/>
    </row>
    <row r="23" spans="1:11" ht="30" customHeight="1" x14ac:dyDescent="0.2">
      <c r="A23" s="19"/>
      <c r="B23" s="25"/>
      <c r="C23" s="25"/>
      <c r="D23" s="20"/>
      <c r="E23" s="25"/>
      <c r="F23" s="20" t="s">
        <v>31</v>
      </c>
      <c r="G23" s="28">
        <f>SUM(G20:G22)</f>
        <v>0</v>
      </c>
      <c r="H23" s="28">
        <f>SUM(H20:H22)</f>
        <v>0</v>
      </c>
      <c r="I23" s="28">
        <f>SUM(I20:I22)</f>
        <v>0</v>
      </c>
      <c r="J23" s="20"/>
      <c r="K23" s="8"/>
    </row>
    <row r="24" spans="1:11" ht="30" customHeight="1" x14ac:dyDescent="0.2">
      <c r="A24" s="42" t="s">
        <v>26</v>
      </c>
      <c r="B24" s="26"/>
      <c r="C24" s="8" t="s">
        <v>126</v>
      </c>
      <c r="D24" s="16"/>
      <c r="E24" s="20"/>
      <c r="F24" s="20"/>
      <c r="G24" s="28"/>
      <c r="H24" s="28"/>
      <c r="I24" s="28">
        <f>G24-H24</f>
        <v>0</v>
      </c>
      <c r="J24" s="20"/>
      <c r="K24" s="8"/>
    </row>
    <row r="25" spans="1:11" ht="30" customHeight="1" x14ac:dyDescent="0.2">
      <c r="A25" s="18"/>
      <c r="B25" s="9"/>
      <c r="C25" s="9"/>
      <c r="D25" s="16"/>
      <c r="E25" s="20"/>
      <c r="F25" s="20"/>
      <c r="G25" s="28"/>
      <c r="H25" s="28"/>
      <c r="I25" s="28">
        <f>G25-H25</f>
        <v>0</v>
      </c>
      <c r="J25" s="20"/>
      <c r="K25" s="8"/>
    </row>
    <row r="26" spans="1:11" ht="30" customHeight="1" x14ac:dyDescent="0.2">
      <c r="A26" s="18"/>
      <c r="B26" s="9"/>
      <c r="C26" s="9"/>
      <c r="D26" s="16"/>
      <c r="E26" s="20"/>
      <c r="F26" s="20"/>
      <c r="G26" s="28"/>
      <c r="H26" s="28"/>
      <c r="I26" s="28">
        <f>G26-H26</f>
        <v>0</v>
      </c>
      <c r="J26" s="20"/>
      <c r="K26" s="8"/>
    </row>
    <row r="27" spans="1:11" ht="30" customHeight="1" x14ac:dyDescent="0.2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8">
        <f>SUM(H24:H26)</f>
        <v>0</v>
      </c>
      <c r="I27" s="28">
        <f>SUM(I24:I26)</f>
        <v>0</v>
      </c>
      <c r="J27" s="20"/>
      <c r="K27" s="8"/>
    </row>
    <row r="28" spans="1:11" ht="30" customHeight="1" x14ac:dyDescent="0.2">
      <c r="A28" s="42" t="s">
        <v>26</v>
      </c>
      <c r="B28" s="26"/>
      <c r="C28" s="8" t="s">
        <v>126</v>
      </c>
      <c r="D28" s="16"/>
      <c r="E28" s="20"/>
      <c r="F28" s="20"/>
      <c r="G28" s="28"/>
      <c r="H28" s="28"/>
      <c r="I28" s="28">
        <f>G28-H28</f>
        <v>0</v>
      </c>
      <c r="J28" s="20"/>
      <c r="K28" s="8"/>
    </row>
    <row r="29" spans="1:11" ht="30" customHeight="1" x14ac:dyDescent="0.2">
      <c r="A29" s="18"/>
      <c r="B29" s="9"/>
      <c r="C29" s="9"/>
      <c r="D29" s="16"/>
      <c r="E29" s="20"/>
      <c r="F29" s="20"/>
      <c r="G29" s="28"/>
      <c r="H29" s="28"/>
      <c r="I29" s="28">
        <f>G29-H29</f>
        <v>0</v>
      </c>
      <c r="J29" s="20"/>
      <c r="K29" s="8"/>
    </row>
    <row r="30" spans="1:11" ht="30" customHeight="1" x14ac:dyDescent="0.2">
      <c r="A30" s="18"/>
      <c r="B30" s="9"/>
      <c r="C30" s="9"/>
      <c r="D30" s="16"/>
      <c r="E30" s="20"/>
      <c r="F30" s="20"/>
      <c r="G30" s="28"/>
      <c r="H30" s="28"/>
      <c r="I30" s="28">
        <f>G30-H30</f>
        <v>0</v>
      </c>
      <c r="J30" s="20"/>
      <c r="K30" s="8"/>
    </row>
    <row r="31" spans="1:11" ht="30" customHeight="1" x14ac:dyDescent="0.2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8">
        <f>SUM(H28:H30)</f>
        <v>0</v>
      </c>
      <c r="I31" s="28">
        <f>SUM(I28:I30)</f>
        <v>0</v>
      </c>
      <c r="J31" s="20"/>
      <c r="K31" s="8"/>
    </row>
    <row r="32" spans="1:11" ht="30" customHeight="1" x14ac:dyDescent="0.2">
      <c r="A32" s="42" t="s">
        <v>26</v>
      </c>
      <c r="B32" s="26"/>
      <c r="C32" s="8" t="s">
        <v>126</v>
      </c>
      <c r="D32" s="16"/>
      <c r="E32" s="20"/>
      <c r="F32" s="20"/>
      <c r="G32" s="28"/>
      <c r="H32" s="28"/>
      <c r="I32" s="28">
        <f>G32-H32</f>
        <v>0</v>
      </c>
      <c r="J32" s="20"/>
      <c r="K32" s="8"/>
    </row>
    <row r="33" spans="1:11" ht="30" customHeight="1" x14ac:dyDescent="0.2">
      <c r="A33" s="18"/>
      <c r="B33" s="9"/>
      <c r="C33" s="9"/>
      <c r="D33" s="16"/>
      <c r="E33" s="20"/>
      <c r="F33" s="20"/>
      <c r="G33" s="28"/>
      <c r="H33" s="28"/>
      <c r="I33" s="28">
        <f>G33-H33</f>
        <v>0</v>
      </c>
      <c r="J33" s="20"/>
      <c r="K33" s="8"/>
    </row>
    <row r="34" spans="1:11" ht="30" customHeight="1" x14ac:dyDescent="0.2">
      <c r="A34" s="18"/>
      <c r="B34" s="9"/>
      <c r="C34" s="9"/>
      <c r="D34" s="16"/>
      <c r="E34" s="20"/>
      <c r="F34" s="20"/>
      <c r="G34" s="28"/>
      <c r="H34" s="28"/>
      <c r="I34" s="28">
        <f>G34-H34</f>
        <v>0</v>
      </c>
      <c r="J34" s="20"/>
      <c r="K34" s="8"/>
    </row>
    <row r="35" spans="1:11" ht="30" customHeight="1" x14ac:dyDescent="0.2">
      <c r="A35" s="19"/>
      <c r="B35" s="25"/>
      <c r="C35" s="25"/>
      <c r="D35" s="20"/>
      <c r="E35" s="25"/>
      <c r="F35" s="20" t="s">
        <v>30</v>
      </c>
      <c r="G35" s="28">
        <f>SUM(G32:G34)</f>
        <v>0</v>
      </c>
      <c r="H35" s="28">
        <f>SUM(H32:H34)</f>
        <v>0</v>
      </c>
      <c r="I35" s="28">
        <f>SUM(I32:I34)</f>
        <v>0</v>
      </c>
      <c r="J35" s="20"/>
      <c r="K35" s="8"/>
    </row>
    <row r="36" spans="1:11" ht="30" customHeight="1" x14ac:dyDescent="0.2">
      <c r="A36" s="42" t="s">
        <v>26</v>
      </c>
      <c r="B36" s="26"/>
      <c r="C36" s="8" t="s">
        <v>126</v>
      </c>
      <c r="D36" s="16"/>
      <c r="E36" s="20"/>
      <c r="F36" s="20"/>
      <c r="G36" s="28"/>
      <c r="H36" s="28"/>
      <c r="I36" s="28">
        <f>G36-H36</f>
        <v>0</v>
      </c>
      <c r="J36" s="20"/>
      <c r="K36" s="8"/>
    </row>
    <row r="37" spans="1:11" ht="30" customHeight="1" x14ac:dyDescent="0.2">
      <c r="A37" s="18"/>
      <c r="B37" s="9"/>
      <c r="C37" s="9"/>
      <c r="D37" s="16"/>
      <c r="E37" s="20"/>
      <c r="F37" s="20"/>
      <c r="G37" s="28"/>
      <c r="H37" s="28"/>
      <c r="I37" s="28">
        <f>G37-H37</f>
        <v>0</v>
      </c>
      <c r="J37" s="20"/>
      <c r="K37" s="8"/>
    </row>
    <row r="38" spans="1:11" ht="30" customHeight="1" x14ac:dyDescent="0.2">
      <c r="A38" s="18"/>
      <c r="B38" s="9"/>
      <c r="C38" s="9"/>
      <c r="D38" s="16"/>
      <c r="E38" s="20"/>
      <c r="F38" s="20"/>
      <c r="G38" s="28"/>
      <c r="H38" s="28"/>
      <c r="I38" s="28">
        <f>G38-H38</f>
        <v>0</v>
      </c>
      <c r="J38" s="20"/>
      <c r="K38" s="8"/>
    </row>
    <row r="39" spans="1:11" ht="30" customHeight="1" x14ac:dyDescent="0.2">
      <c r="A39" s="19"/>
      <c r="B39" s="25"/>
      <c r="C39" s="25"/>
      <c r="D39" s="20"/>
      <c r="E39" s="25"/>
      <c r="F39" s="20" t="s">
        <v>30</v>
      </c>
      <c r="G39" s="28">
        <f>SUM(G36:G38)</f>
        <v>0</v>
      </c>
      <c r="H39" s="28">
        <f>SUM(H36:H38)</f>
        <v>0</v>
      </c>
      <c r="I39" s="28">
        <f>SUM(I36:I38)</f>
        <v>0</v>
      </c>
      <c r="J39" s="20"/>
      <c r="K39" s="8"/>
    </row>
    <row r="40" spans="1:11" ht="30" customHeight="1" x14ac:dyDescent="0.2">
      <c r="A40" s="19"/>
      <c r="B40" s="25"/>
      <c r="C40" s="25"/>
      <c r="D40" s="25"/>
      <c r="E40" s="25"/>
      <c r="F40" s="20" t="s">
        <v>32</v>
      </c>
      <c r="G40" s="28">
        <f>SUM(G39,G35,G31,G27,G23,G19)</f>
        <v>0</v>
      </c>
      <c r="H40" s="28">
        <f>SUM(H39,H35,H31,H27,H23,H19)</f>
        <v>0</v>
      </c>
      <c r="I40" s="28">
        <f>SUM(I39,I35,I31,I27,I23,I19)</f>
        <v>0</v>
      </c>
      <c r="J40" s="20"/>
      <c r="K40" s="8"/>
    </row>
    <row r="41" spans="1:11" ht="19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7:F7"/>
    <mergeCell ref="E8:F8"/>
    <mergeCell ref="E9:F9"/>
    <mergeCell ref="A15:D15"/>
    <mergeCell ref="A10:F10"/>
    <mergeCell ref="D13:J13"/>
    <mergeCell ref="A14:D14"/>
    <mergeCell ref="I14:J14"/>
    <mergeCell ref="E6:F6"/>
    <mergeCell ref="D1:J1"/>
    <mergeCell ref="A4:D4"/>
    <mergeCell ref="I4:J4"/>
    <mergeCell ref="A5:D5"/>
    <mergeCell ref="E5:F5"/>
    <mergeCell ref="D2:I2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view="pageBreakPreview" zoomScaleNormal="100" zoomScaleSheetLayoutView="100" workbookViewId="0">
      <selection activeCell="A6" sqref="A6:G6"/>
    </sheetView>
  </sheetViews>
  <sheetFormatPr defaultColWidth="9" defaultRowHeight="13.2" x14ac:dyDescent="0.2"/>
  <cols>
    <col min="1" max="3" width="9" style="185"/>
    <col min="4" max="5" width="10.6640625" style="185" customWidth="1"/>
    <col min="6" max="6" width="9.6640625" style="185" customWidth="1"/>
    <col min="7" max="7" width="65.77734375" style="185" customWidth="1"/>
    <col min="8" max="16384" width="9" style="185"/>
  </cols>
  <sheetData>
    <row r="1" spans="1:8" x14ac:dyDescent="0.2">
      <c r="A1" s="292" t="s">
        <v>257</v>
      </c>
      <c r="B1" s="292"/>
      <c r="C1" s="292"/>
      <c r="D1" s="292"/>
      <c r="E1" s="292"/>
      <c r="F1" s="292"/>
      <c r="G1" s="292"/>
    </row>
    <row r="2" spans="1:8" x14ac:dyDescent="0.2">
      <c r="A2" s="91"/>
      <c r="B2" s="91"/>
      <c r="C2" s="91"/>
      <c r="D2" s="91"/>
      <c r="E2" s="91"/>
      <c r="F2" s="91"/>
      <c r="G2" s="91"/>
      <c r="H2" s="91"/>
    </row>
    <row r="3" spans="1:8" ht="20.100000000000001" customHeight="1" x14ac:dyDescent="0.2">
      <c r="A3" s="293" t="s">
        <v>56</v>
      </c>
      <c r="B3" s="293"/>
      <c r="C3" s="293"/>
      <c r="D3" s="293"/>
      <c r="E3" s="293"/>
      <c r="F3" s="293"/>
      <c r="G3" s="293"/>
    </row>
    <row r="4" spans="1:8" ht="20.100000000000001" customHeight="1" x14ac:dyDescent="0.2">
      <c r="A4" s="294" t="s">
        <v>260</v>
      </c>
      <c r="B4" s="294"/>
      <c r="C4" s="294"/>
      <c r="D4" s="294"/>
      <c r="E4" s="294"/>
      <c r="F4" s="294"/>
      <c r="G4" s="294"/>
    </row>
    <row r="5" spans="1:8" ht="20.100000000000001" customHeight="1" x14ac:dyDescent="0.2">
      <c r="A5" s="91"/>
      <c r="B5" s="91"/>
      <c r="C5" s="91"/>
      <c r="D5" s="91"/>
      <c r="E5" s="91"/>
      <c r="F5" s="91"/>
      <c r="G5" s="91"/>
      <c r="H5" s="91"/>
    </row>
    <row r="6" spans="1:8" ht="20.100000000000001" customHeight="1" x14ac:dyDescent="0.2">
      <c r="A6" s="295" t="s">
        <v>21</v>
      </c>
      <c r="B6" s="295"/>
      <c r="C6" s="295"/>
      <c r="D6" s="295"/>
      <c r="E6" s="295"/>
      <c r="F6" s="295"/>
      <c r="G6" s="295"/>
    </row>
    <row r="7" spans="1:8" ht="20.100000000000001" customHeight="1" x14ac:dyDescent="0.2">
      <c r="A7" s="186" t="s">
        <v>124</v>
      </c>
      <c r="B7" s="187" t="s">
        <v>57</v>
      </c>
      <c r="C7" s="186" t="s">
        <v>120</v>
      </c>
      <c r="D7" s="188" t="s">
        <v>58</v>
      </c>
      <c r="E7" s="188" t="s">
        <v>59</v>
      </c>
      <c r="F7" s="188" t="s">
        <v>60</v>
      </c>
      <c r="G7" s="188" t="s">
        <v>61</v>
      </c>
    </row>
    <row r="8" spans="1:8" ht="20.100000000000001" customHeight="1" x14ac:dyDescent="0.2">
      <c r="A8" s="290" t="s">
        <v>89</v>
      </c>
      <c r="B8" s="291"/>
      <c r="C8" s="187"/>
      <c r="D8" s="131"/>
      <c r="E8" s="131"/>
      <c r="F8" s="131"/>
      <c r="G8" s="190"/>
    </row>
    <row r="9" spans="1:8" ht="20.100000000000001" customHeight="1" x14ac:dyDescent="0.2">
      <c r="A9" s="191"/>
      <c r="B9" s="192"/>
      <c r="C9" s="193"/>
      <c r="D9" s="194"/>
      <c r="E9" s="194"/>
      <c r="F9" s="194">
        <f>D9-E9</f>
        <v>0</v>
      </c>
      <c r="G9" s="193"/>
    </row>
    <row r="10" spans="1:8" ht="20.100000000000001" customHeight="1" x14ac:dyDescent="0.2">
      <c r="A10" s="191"/>
      <c r="B10" s="192"/>
      <c r="C10" s="193"/>
      <c r="D10" s="194"/>
      <c r="E10" s="194"/>
      <c r="F10" s="194">
        <f>D10-E10</f>
        <v>0</v>
      </c>
      <c r="G10" s="193"/>
    </row>
    <row r="11" spans="1:8" ht="20.100000000000001" customHeight="1" x14ac:dyDescent="0.2">
      <c r="A11" s="191"/>
      <c r="B11" s="192"/>
      <c r="C11" s="193"/>
      <c r="D11" s="194"/>
      <c r="E11" s="194"/>
      <c r="F11" s="194">
        <f>D11-E11</f>
        <v>0</v>
      </c>
      <c r="G11" s="193"/>
    </row>
    <row r="12" spans="1:8" ht="20.100000000000001" customHeight="1" x14ac:dyDescent="0.2">
      <c r="A12" s="191"/>
      <c r="B12" s="192"/>
      <c r="C12" s="193"/>
      <c r="D12" s="194"/>
      <c r="E12" s="194"/>
      <c r="F12" s="194">
        <f>D12-E12</f>
        <v>0</v>
      </c>
      <c r="G12" s="193"/>
    </row>
    <row r="13" spans="1:8" ht="20.100000000000001" customHeight="1" x14ac:dyDescent="0.2">
      <c r="A13" s="191"/>
      <c r="B13" s="192"/>
      <c r="C13" s="193"/>
      <c r="D13" s="194"/>
      <c r="E13" s="194"/>
      <c r="F13" s="194">
        <f>D13-E13</f>
        <v>0</v>
      </c>
      <c r="G13" s="190"/>
    </row>
    <row r="14" spans="1:8" ht="20.100000000000001" customHeight="1" x14ac:dyDescent="0.2">
      <c r="A14" s="290" t="s">
        <v>73</v>
      </c>
      <c r="B14" s="291"/>
      <c r="C14" s="189"/>
      <c r="D14" s="195"/>
      <c r="E14" s="195"/>
      <c r="F14" s="195"/>
      <c r="G14" s="131"/>
    </row>
    <row r="15" spans="1:8" ht="20.100000000000001" customHeight="1" x14ac:dyDescent="0.2">
      <c r="A15" s="191"/>
      <c r="B15" s="192"/>
      <c r="C15" s="193"/>
      <c r="D15" s="194"/>
      <c r="E15" s="194"/>
      <c r="F15" s="194">
        <f t="shared" ref="F15:F33" si="0">D15-E15</f>
        <v>0</v>
      </c>
      <c r="G15" s="193"/>
    </row>
    <row r="16" spans="1:8" ht="20.100000000000001" customHeight="1" x14ac:dyDescent="0.2">
      <c r="A16" s="191"/>
      <c r="B16" s="192"/>
      <c r="C16" s="193"/>
      <c r="D16" s="194"/>
      <c r="E16" s="194"/>
      <c r="F16" s="194">
        <f t="shared" si="0"/>
        <v>0</v>
      </c>
      <c r="G16" s="193"/>
    </row>
    <row r="17" spans="1:7" ht="20.100000000000001" customHeight="1" x14ac:dyDescent="0.2">
      <c r="A17" s="191"/>
      <c r="B17" s="192"/>
      <c r="C17" s="193"/>
      <c r="D17" s="194"/>
      <c r="E17" s="194"/>
      <c r="F17" s="194">
        <f t="shared" si="0"/>
        <v>0</v>
      </c>
      <c r="G17" s="193"/>
    </row>
    <row r="18" spans="1:7" ht="20.100000000000001" customHeight="1" x14ac:dyDescent="0.2">
      <c r="A18" s="191"/>
      <c r="B18" s="192"/>
      <c r="C18" s="193"/>
      <c r="D18" s="194"/>
      <c r="E18" s="194"/>
      <c r="F18" s="194">
        <f t="shared" si="0"/>
        <v>0</v>
      </c>
      <c r="G18" s="193"/>
    </row>
    <row r="19" spans="1:7" ht="20.100000000000001" customHeight="1" x14ac:dyDescent="0.2">
      <c r="A19" s="191"/>
      <c r="B19" s="192"/>
      <c r="C19" s="193"/>
      <c r="D19" s="194"/>
      <c r="E19" s="194"/>
      <c r="F19" s="194">
        <f t="shared" si="0"/>
        <v>0</v>
      </c>
      <c r="G19" s="193"/>
    </row>
    <row r="20" spans="1:7" ht="20.100000000000001" customHeight="1" x14ac:dyDescent="0.2">
      <c r="A20" s="191"/>
      <c r="B20" s="192"/>
      <c r="C20" s="193"/>
      <c r="D20" s="194"/>
      <c r="E20" s="194"/>
      <c r="F20" s="194">
        <f t="shared" si="0"/>
        <v>0</v>
      </c>
      <c r="G20" s="193"/>
    </row>
    <row r="21" spans="1:7" ht="20.100000000000001" customHeight="1" x14ac:dyDescent="0.2">
      <c r="A21" s="191"/>
      <c r="B21" s="192"/>
      <c r="C21" s="193"/>
      <c r="D21" s="194"/>
      <c r="E21" s="194"/>
      <c r="F21" s="194">
        <f t="shared" si="0"/>
        <v>0</v>
      </c>
      <c r="G21" s="193"/>
    </row>
    <row r="22" spans="1:7" ht="20.100000000000001" customHeight="1" x14ac:dyDescent="0.2">
      <c r="A22" s="191"/>
      <c r="B22" s="192"/>
      <c r="C22" s="193"/>
      <c r="D22" s="194"/>
      <c r="E22" s="194"/>
      <c r="F22" s="194">
        <f t="shared" si="0"/>
        <v>0</v>
      </c>
      <c r="G22" s="193"/>
    </row>
    <row r="23" spans="1:7" ht="20.100000000000001" customHeight="1" x14ac:dyDescent="0.2">
      <c r="A23" s="191"/>
      <c r="B23" s="192"/>
      <c r="C23" s="193"/>
      <c r="D23" s="194"/>
      <c r="E23" s="194"/>
      <c r="F23" s="194">
        <f t="shared" si="0"/>
        <v>0</v>
      </c>
      <c r="G23" s="193"/>
    </row>
    <row r="24" spans="1:7" ht="20.100000000000001" customHeight="1" x14ac:dyDescent="0.2">
      <c r="A24" s="191"/>
      <c r="B24" s="192"/>
      <c r="C24" s="193"/>
      <c r="D24" s="194"/>
      <c r="E24" s="194"/>
      <c r="F24" s="194">
        <f t="shared" si="0"/>
        <v>0</v>
      </c>
      <c r="G24" s="193"/>
    </row>
    <row r="25" spans="1:7" ht="20.100000000000001" customHeight="1" x14ac:dyDescent="0.2">
      <c r="A25" s="191"/>
      <c r="B25" s="192"/>
      <c r="C25" s="193"/>
      <c r="D25" s="194"/>
      <c r="E25" s="194"/>
      <c r="F25" s="194">
        <f t="shared" si="0"/>
        <v>0</v>
      </c>
      <c r="G25" s="193"/>
    </row>
    <row r="26" spans="1:7" ht="20.100000000000001" customHeight="1" x14ac:dyDescent="0.2">
      <c r="A26" s="191"/>
      <c r="B26" s="192"/>
      <c r="C26" s="193"/>
      <c r="D26" s="194"/>
      <c r="E26" s="194"/>
      <c r="F26" s="194">
        <f t="shared" si="0"/>
        <v>0</v>
      </c>
      <c r="G26" s="193"/>
    </row>
    <row r="27" spans="1:7" ht="20.100000000000001" customHeight="1" x14ac:dyDescent="0.2">
      <c r="A27" s="191"/>
      <c r="B27" s="192"/>
      <c r="C27" s="193"/>
      <c r="D27" s="194"/>
      <c r="E27" s="194"/>
      <c r="F27" s="194">
        <f t="shared" si="0"/>
        <v>0</v>
      </c>
      <c r="G27" s="193"/>
    </row>
    <row r="28" spans="1:7" ht="20.100000000000001" customHeight="1" x14ac:dyDescent="0.2">
      <c r="A28" s="191"/>
      <c r="B28" s="192"/>
      <c r="C28" s="193"/>
      <c r="D28" s="194"/>
      <c r="E28" s="194"/>
      <c r="F28" s="194">
        <f t="shared" si="0"/>
        <v>0</v>
      </c>
      <c r="G28" s="193"/>
    </row>
    <row r="29" spans="1:7" ht="20.100000000000001" customHeight="1" x14ac:dyDescent="0.2">
      <c r="A29" s="191"/>
      <c r="B29" s="192"/>
      <c r="C29" s="193"/>
      <c r="D29" s="194"/>
      <c r="E29" s="194"/>
      <c r="F29" s="194">
        <f t="shared" si="0"/>
        <v>0</v>
      </c>
      <c r="G29" s="193"/>
    </row>
    <row r="30" spans="1:7" ht="20.100000000000001" customHeight="1" x14ac:dyDescent="0.2">
      <c r="A30" s="191"/>
      <c r="B30" s="192"/>
      <c r="C30" s="193"/>
      <c r="D30" s="194"/>
      <c r="E30" s="194"/>
      <c r="F30" s="194">
        <f t="shared" si="0"/>
        <v>0</v>
      </c>
      <c r="G30" s="193"/>
    </row>
    <row r="31" spans="1:7" ht="20.100000000000001" customHeight="1" x14ac:dyDescent="0.2">
      <c r="A31" s="191"/>
      <c r="B31" s="192"/>
      <c r="C31" s="193"/>
      <c r="D31" s="194"/>
      <c r="E31" s="194"/>
      <c r="F31" s="194">
        <f t="shared" si="0"/>
        <v>0</v>
      </c>
      <c r="G31" s="193"/>
    </row>
    <row r="32" spans="1:7" ht="20.100000000000001" customHeight="1" x14ac:dyDescent="0.2">
      <c r="A32" s="191"/>
      <c r="B32" s="192"/>
      <c r="C32" s="193"/>
      <c r="D32" s="194"/>
      <c r="E32" s="194"/>
      <c r="F32" s="194">
        <f t="shared" si="0"/>
        <v>0</v>
      </c>
      <c r="G32" s="193"/>
    </row>
    <row r="33" spans="1:8" ht="20.100000000000001" customHeight="1" x14ac:dyDescent="0.2">
      <c r="A33" s="196"/>
      <c r="B33" s="197"/>
      <c r="C33" s="190"/>
      <c r="D33" s="198"/>
      <c r="E33" s="198"/>
      <c r="F33" s="198">
        <f t="shared" si="0"/>
        <v>0</v>
      </c>
      <c r="G33" s="190"/>
    </row>
    <row r="34" spans="1:8" x14ac:dyDescent="0.2">
      <c r="A34" s="91"/>
      <c r="B34" s="91"/>
      <c r="C34" s="91"/>
      <c r="D34" s="91"/>
      <c r="E34" s="91"/>
      <c r="F34" s="91"/>
      <c r="G34" s="91"/>
      <c r="H34" s="91"/>
    </row>
    <row r="35" spans="1:8" x14ac:dyDescent="0.2">
      <c r="A35" s="123" t="s">
        <v>62</v>
      </c>
      <c r="B35" s="91" t="s">
        <v>63</v>
      </c>
      <c r="C35" s="91"/>
      <c r="D35" s="91"/>
      <c r="E35" s="91"/>
      <c r="F35" s="91"/>
      <c r="G35" s="91"/>
      <c r="H35" s="91"/>
    </row>
    <row r="36" spans="1:8" x14ac:dyDescent="0.2">
      <c r="A36" s="123" t="s">
        <v>62</v>
      </c>
      <c r="B36" s="91" t="s">
        <v>64</v>
      </c>
      <c r="C36" s="91"/>
      <c r="D36" s="91"/>
      <c r="E36" s="91"/>
      <c r="F36" s="91"/>
      <c r="G36" s="91"/>
      <c r="H36" s="91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預金出納帳（様式52）</vt:lpstr>
      <vt:lpstr>現金出納帳（様式53）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2021-11-12T02:48:34Z</dcterms:modified>
</cp:coreProperties>
</file>