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showInkAnnotation="0" autoCompressPictures="0"/>
  <xr:revisionPtr revIDLastSave="0" documentId="13_ncr:1_{E16397B6-7977-4665-8C00-C19D9FE7C652}" xr6:coauthVersionLast="46" xr6:coauthVersionMax="46" xr10:uidLastSave="{00000000-0000-0000-0000-000000000000}"/>
  <bookViews>
    <workbookView xWindow="7452" yWindow="2088" windowWidth="17280" windowHeight="10044" tabRatio="745" firstSheet="7" activeTab="9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現金出納帳（様式53）" sheetId="93" r:id="rId10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'収益・費用明細書(様式3)'!$A$1:$H$32</definedName>
    <definedName name="_xlnm.Print_Area" localSheetId="6">'収支決算報告書(様式10)'!$A$1:$F$36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D22" i="20" l="1"/>
  <c r="H23" i="21"/>
  <c r="G23" i="21" l="1"/>
  <c r="G19" i="21"/>
  <c r="C22" i="20"/>
  <c r="D26" i="19" l="1"/>
  <c r="G20" i="4"/>
  <c r="H20" i="4"/>
  <c r="I13" i="4"/>
  <c r="I14" i="4"/>
  <c r="I15" i="4"/>
  <c r="I16" i="4"/>
  <c r="I17" i="4"/>
  <c r="I18" i="4"/>
  <c r="I19" i="4"/>
  <c r="I12" i="4"/>
  <c r="F7" i="93"/>
  <c r="F8" i="93"/>
  <c r="F9" i="93"/>
  <c r="F10" i="93"/>
  <c r="F11" i="93"/>
  <c r="F12" i="93"/>
  <c r="F13" i="93"/>
  <c r="F14" i="93"/>
  <c r="F15" i="93"/>
  <c r="F16" i="93"/>
  <c r="F17" i="93"/>
  <c r="F18" i="93"/>
  <c r="F19" i="93"/>
  <c r="F20" i="93"/>
  <c r="F21" i="93"/>
  <c r="F22" i="93"/>
  <c r="F23" i="93"/>
  <c r="F24" i="93"/>
  <c r="F25" i="93"/>
  <c r="F26" i="93"/>
  <c r="F27" i="93"/>
  <c r="F28" i="93"/>
  <c r="F29" i="93"/>
  <c r="F30" i="93"/>
  <c r="F31" i="93"/>
  <c r="F32" i="93"/>
  <c r="F33" i="93"/>
  <c r="F34" i="93"/>
  <c r="F35" i="93"/>
  <c r="F36" i="93"/>
  <c r="F37" i="93"/>
  <c r="F38" i="93"/>
  <c r="F39" i="93"/>
  <c r="F40" i="93"/>
  <c r="F41" i="93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10" i="21" s="1"/>
  <c r="I7" i="21"/>
  <c r="I8" i="21"/>
  <c r="I9" i="21"/>
  <c r="G10" i="21"/>
  <c r="H10" i="21"/>
  <c r="I16" i="21"/>
  <c r="I19" i="21" s="1"/>
  <c r="I17" i="21"/>
  <c r="I18" i="21"/>
  <c r="H19" i="21"/>
  <c r="I20" i="21"/>
  <c r="I21" i="21"/>
  <c r="I22" i="21"/>
  <c r="H39" i="21"/>
  <c r="H35" i="21"/>
  <c r="H31" i="21"/>
  <c r="H27" i="21"/>
  <c r="H40" i="21"/>
  <c r="I24" i="21"/>
  <c r="I25" i="21"/>
  <c r="I26" i="21"/>
  <c r="I27" i="21"/>
  <c r="G27" i="21"/>
  <c r="I28" i="21"/>
  <c r="I29" i="21"/>
  <c r="I30" i="21"/>
  <c r="I31" i="21"/>
  <c r="G31" i="21"/>
  <c r="G39" i="21"/>
  <c r="G35" i="21"/>
  <c r="G40" i="21"/>
  <c r="I32" i="21"/>
  <c r="I33" i="21"/>
  <c r="I34" i="21"/>
  <c r="I36" i="21"/>
  <c r="I37" i="21"/>
  <c r="I38" i="21"/>
  <c r="I39" i="21"/>
  <c r="E8" i="20"/>
  <c r="E9" i="20"/>
  <c r="E10" i="20"/>
  <c r="E11" i="20"/>
  <c r="E12" i="20"/>
  <c r="E13" i="20"/>
  <c r="E14" i="20"/>
  <c r="E15" i="20"/>
  <c r="C16" i="20"/>
  <c r="D16" i="20"/>
  <c r="D32" i="20"/>
  <c r="E18" i="20"/>
  <c r="E19" i="20"/>
  <c r="E20" i="20"/>
  <c r="E21" i="20"/>
  <c r="E22" i="20"/>
  <c r="E32" i="20" s="1"/>
  <c r="E23" i="20"/>
  <c r="E24" i="20"/>
  <c r="E25" i="20"/>
  <c r="E26" i="20"/>
  <c r="E27" i="20"/>
  <c r="E28" i="20"/>
  <c r="E29" i="20"/>
  <c r="E30" i="20"/>
  <c r="E31" i="20"/>
  <c r="C32" i="20"/>
  <c r="E40" i="19"/>
  <c r="G10" i="17"/>
  <c r="G19" i="17"/>
  <c r="G32" i="17" s="1"/>
  <c r="G31" i="17"/>
  <c r="G27" i="17"/>
  <c r="G23" i="17"/>
  <c r="C16" i="16"/>
  <c r="C32" i="16"/>
  <c r="C33" i="16"/>
  <c r="D16" i="16"/>
  <c r="D32" i="16"/>
  <c r="E16" i="16"/>
  <c r="E32" i="16"/>
  <c r="F9" i="4"/>
  <c r="D33" i="16"/>
  <c r="I35" i="21"/>
  <c r="E33" i="16"/>
  <c r="I20" i="4" l="1"/>
  <c r="F8" i="4" s="1"/>
  <c r="D33" i="20"/>
  <c r="E16" i="20"/>
  <c r="I23" i="21"/>
  <c r="I40" i="21"/>
</calcChain>
</file>

<file path=xl/sharedStrings.xml><?xml version="1.0" encoding="utf-8"?>
<sst xmlns="http://schemas.openxmlformats.org/spreadsheetml/2006/main" count="837" uniqueCount="313">
  <si>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</si>
  <si>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</si>
  <si>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</si>
  <si>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</si>
  <si>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</si>
  <si>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</si>
  <si>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</si>
  <si>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</si>
  <si>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</si>
  <si>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</si>
  <si>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</si>
  <si>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</si>
  <si>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</si>
  <si>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</si>
  <si>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</si>
  <si>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</si>
  <si>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</si>
  <si>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</si>
  <si>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</si>
  <si>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</si>
  <si>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</si>
  <si>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</si>
  <si>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</si>
  <si>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</si>
  <si>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</si>
  <si>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</si>
  <si>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</si>
  <si>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</si>
  <si>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</si>
  <si>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</si>
  <si>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</si>
  <si>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</si>
  <si>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</si>
  <si>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</si>
  <si>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</si>
  <si>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</si>
  <si>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</si>
  <si>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</si>
  <si>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</si>
  <si>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</si>
  <si>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</si>
  <si>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</si>
  <si>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</si>
  <si>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</si>
  <si>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</si>
  <si>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</si>
  <si>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</si>
  <si>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</si>
  <si>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</si>
  <si>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</si>
  <si>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</si>
  <si>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</si>
  <si>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</si>
  <si>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</si>
  <si>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</si>
  <si>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</si>
  <si>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</si>
  <si>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</si>
  <si>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</si>
  <si>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</si>
  <si>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</si>
  <si>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</si>
  <si>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</si>
  <si>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</si>
  <si>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</si>
  <si>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</si>
  <si>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</si>
  <si>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</si>
  <si>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</si>
  <si>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</si>
  <si>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</si>
  <si>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</si>
  <si>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</si>
  <si>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</si>
  <si>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</si>
  <si>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</si>
  <si>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</si>
  <si>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</si>
  <si>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</si>
  <si>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</si>
  <si>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</si>
  <si>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</si>
  <si>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</si>
  <si>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</si>
  <si>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</si>
  <si>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</si>
  <si>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</si>
  <si>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</si>
  <si>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</si>
  <si>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</si>
  <si>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</si>
  <si>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</si>
  <si>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</si>
  <si>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</si>
  <si>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</si>
  <si>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</si>
  <si>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</si>
  <si>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</si>
  <si>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</si>
  <si>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</si>
  <si>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</si>
  <si>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</si>
  <si>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</si>
  <si>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</si>
  <si>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</si>
  <si>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</si>
  <si>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</si>
  <si>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</si>
  <si>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</si>
  <si>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</si>
  <si>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</si>
  <si>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</si>
  <si>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</si>
  <si>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</si>
  <si>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</si>
  <si>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</si>
  <si>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</si>
  <si>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</si>
  <si>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</si>
  <si>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</si>
  <si>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</si>
  <si>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</si>
  <si>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</si>
  <si>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</si>
  <si>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</si>
  <si>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</si>
  <si>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</si>
  <si>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</si>
  <si>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</si>
  <si>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</si>
  <si>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</si>
  <si>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</si>
  <si>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</si>
  <si>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</si>
  <si>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</si>
  <si>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</si>
  <si>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</si>
  <si>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</si>
  <si>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</si>
  <si>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</si>
  <si>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</si>
  <si>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</si>
  <si>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</si>
  <si>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</si>
  <si>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</si>
  <si>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</si>
  <si>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</si>
  <si>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</si>
  <si>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</si>
  <si>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</si>
  <si>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</si>
  <si>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</si>
  <si>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</si>
  <si>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</si>
  <si>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</si>
  <si>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</si>
  <si>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</si>
  <si>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</si>
  <si>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</si>
  <si>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</si>
  <si>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</si>
  <si>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</si>
  <si>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</si>
  <si>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</si>
  <si>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</si>
  <si>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</si>
  <si>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</si>
  <si>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</si>
  <si>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</si>
  <si>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</si>
  <si>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4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</si>
  <si>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</si>
  <si>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</si>
  <si>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</si>
  <si>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</si>
  <si>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</si>
  <si>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</si>
  <si>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</si>
  <si>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</si>
  <si>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</si>
  <si>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5"/>
  </si>
  <si>
    <t>見積NO。から見積書にリンクさせてください。
※その他注意事項については（５）「見積書の取得について」を参照してください。</t>
    <phoneticPr fontId="25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</si>
  <si>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</si>
  <si>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</si>
  <si>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</si>
  <si>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5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</si>
  <si>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5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</si>
  <si>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5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</si>
  <si>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5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</si>
  <si>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</si>
  <si>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5"/>
  </si>
  <si>
    <t>請求書・領収書</t>
    <rPh sb="0" eb="3">
      <t>セイキュウショ</t>
    </rPh>
    <rPh sb="4" eb="7">
      <t>リョウシュウショ</t>
    </rPh>
    <phoneticPr fontId="25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</si>
  <si>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5"/>
  </si>
  <si>
    <t>※事務局に申請し、発行してもらって下さい。</t>
    <phoneticPr fontId="25"/>
  </si>
  <si>
    <t>登録料領収書控</t>
    <rPh sb="0" eb="3">
      <t>トウロクリョウ</t>
    </rPh>
    <rPh sb="3" eb="6">
      <t>リョウシュウショ</t>
    </rPh>
    <rPh sb="6" eb="7">
      <t>ヒカ</t>
    </rPh>
    <phoneticPr fontId="25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</si>
  <si>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</si>
  <si>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</si>
  <si>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5"/>
  </si>
  <si>
    <t>現金出納帳</t>
    <rPh sb="0" eb="2">
      <t>ゲンキン</t>
    </rPh>
    <rPh sb="2" eb="5">
      <t>スイトウチョウ</t>
    </rPh>
    <phoneticPr fontId="25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</si>
  <si>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5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</si>
  <si>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</si>
  <si>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</si>
  <si>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</si>
  <si>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</si>
  <si>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</si>
  <si>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</si>
  <si>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</si>
  <si>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</si>
  <si>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</si>
  <si>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</si>
  <si>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</si>
  <si>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</si>
  <si>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</si>
  <si>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5"/>
  </si>
  <si>
    <t>事業費の収支状況並びに余剰金等に関する証明書</t>
    <phoneticPr fontId="25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</si>
  <si>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</si>
  <si>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</si>
  <si>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</si>
  <si>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</si>
  <si>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</si>
  <si>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</si>
  <si>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</si>
  <si>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</si>
  <si>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</si>
  <si>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</si>
  <si>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</si>
  <si>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</si>
  <si>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</si>
  <si>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</si>
  <si>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</si>
  <si>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5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</si>
  <si>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</si>
  <si>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</si>
  <si>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</si>
  <si>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</si>
  <si>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</si>
  <si>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</si>
  <si>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</si>
  <si>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</si>
  <si>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</si>
  <si>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</si>
  <si>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</si>
  <si>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5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</si>
  <si>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</si>
  <si>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5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</si>
  <si>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5"/>
  </si>
  <si>
    <t>[様式53]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</si>
  <si>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</si>
  <si>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</si>
  <si>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</si>
  <si>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</si>
  <si>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</si>
  <si>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</si>
  <si>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</si>
  <si>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</si>
  <si>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</si>
  <si>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</si>
  <si>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</si>
  <si>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</si>
  <si>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</si>
  <si>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</si>
  <si>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</si>
  <si>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</si>
  <si>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</si>
  <si>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</si>
  <si>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</si>
  <si>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</si>
  <si>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</si>
  <si>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</si>
  <si>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</si>
  <si>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</si>
  <si>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</si>
  <si>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5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</si>
  <si>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</si>
  <si>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</si>
  <si>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</si>
  <si>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</si>
  <si>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</si>
  <si>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</si>
  <si>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</si>
  <si>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</si>
  <si>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</si>
  <si>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</si>
  <si>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</si>
  <si>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</si>
  <si>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4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</si>
  <si>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</si>
  <si>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5"/>
  </si>
  <si>
    <t>※ＪＣＩ日本所定の連番が入ったものならびに、未使用・書き損じ分もそろえて提出して下さい。</t>
  </si>
  <si>
    <t xml:space="preserve">                委員会</t>
    <rPh sb="16" eb="19">
      <t>イインカイ</t>
    </rPh>
    <phoneticPr fontId="2"/>
  </si>
  <si>
    <t>事業名称：広報誌（DOING）の発行</t>
    <rPh sb="0" eb="2">
      <t>ジギョウ</t>
    </rPh>
    <rPh sb="2" eb="4">
      <t>メイショウ</t>
    </rPh>
    <phoneticPr fontId="2"/>
  </si>
  <si>
    <t>事　業　繰　入　金</t>
    <phoneticPr fontId="2"/>
  </si>
  <si>
    <t>広　報　費</t>
    <rPh sb="0" eb="1">
      <t>ヒロ</t>
    </rPh>
    <rPh sb="2" eb="3">
      <t>ホウ</t>
    </rPh>
    <rPh sb="4" eb="5">
      <t>ヒ</t>
    </rPh>
    <phoneticPr fontId="2"/>
  </si>
  <si>
    <t>デザイン料</t>
    <rPh sb="4" eb="5">
      <t>リョウ</t>
    </rPh>
    <phoneticPr fontId="2"/>
  </si>
  <si>
    <t>ポスティング・折り込み</t>
    <rPh sb="7" eb="8">
      <t>オ</t>
    </rPh>
    <rPh sb="9" eb="10">
      <t>コ</t>
    </rPh>
    <phoneticPr fontId="2"/>
  </si>
  <si>
    <t>印刷代２５０００枚</t>
    <rPh sb="0" eb="2">
      <t>インサツ</t>
    </rPh>
    <rPh sb="2" eb="3">
      <t>ダイ</t>
    </rPh>
    <rPh sb="8" eb="9">
      <t>マイ</t>
    </rPh>
    <phoneticPr fontId="2"/>
  </si>
  <si>
    <t>予備費</t>
    <rPh sb="0" eb="3">
      <t>ヨビヒ</t>
    </rPh>
    <phoneticPr fontId="2"/>
  </si>
  <si>
    <t>株式会社オニオンウェブ</t>
    <phoneticPr fontId="2"/>
  </si>
  <si>
    <t>デザイン</t>
    <phoneticPr fontId="2"/>
  </si>
  <si>
    <t>ラクスル株式会社</t>
    <rPh sb="4" eb="8">
      <t>カブシキガイシャ</t>
    </rPh>
    <phoneticPr fontId="2"/>
  </si>
  <si>
    <t>株式会社ともとす</t>
    <phoneticPr fontId="2"/>
  </si>
  <si>
    <t>印刷</t>
    <rPh sb="0" eb="2">
      <t>インサツ</t>
    </rPh>
    <phoneticPr fontId="2"/>
  </si>
  <si>
    <t>折り込み配布</t>
    <rPh sb="0" eb="1">
      <t>オ</t>
    </rPh>
    <rPh sb="2" eb="3">
      <t>コ</t>
    </rPh>
    <rPh sb="4" eb="6">
      <t>ハイフ</t>
    </rPh>
    <phoneticPr fontId="2"/>
  </si>
  <si>
    <t>１２月末</t>
    <rPh sb="2" eb="4">
      <t>ガツマツ</t>
    </rPh>
    <phoneticPr fontId="2"/>
  </si>
  <si>
    <t>印刷代</t>
    <rPh sb="0" eb="2">
      <t>インサツ</t>
    </rPh>
    <rPh sb="2" eb="3">
      <t>ダイ</t>
    </rPh>
    <phoneticPr fontId="2"/>
  </si>
  <si>
    <t>広報費</t>
    <rPh sb="0" eb="3">
      <t>コウホウヒ</t>
    </rPh>
    <phoneticPr fontId="2"/>
  </si>
  <si>
    <t>見積もり時と価格が変動していたため。</t>
    <rPh sb="0" eb="2">
      <t>ミツ</t>
    </rPh>
    <rPh sb="4" eb="5">
      <t>ジ</t>
    </rPh>
    <rPh sb="6" eb="8">
      <t>カカク</t>
    </rPh>
    <rPh sb="9" eb="11">
      <t>ヘンドウ</t>
    </rPh>
    <phoneticPr fontId="2"/>
  </si>
  <si>
    <t>上記の収支差額（余剰金）は、第　　　3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</si>
  <si>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（事業名称：　　広報誌（DOING）の発行　　　　　　　　　　　　　　　　　　　　　　）   第　　　回支払申請</t>
    <rPh sb="1" eb="3">
      <t>ジギョウ</t>
    </rPh>
    <rPh sb="3" eb="5">
      <t>メイショウ</t>
    </rPh>
    <rPh sb="8" eb="11">
      <t>コウホウシ</t>
    </rPh>
    <rPh sb="19" eb="21">
      <t>ハッコウ</t>
    </rPh>
    <phoneticPr fontId="2"/>
  </si>
  <si>
    <t>広報誌（DOING）の発行</t>
    <rPh sb="0" eb="3">
      <t>コウホウシ</t>
    </rPh>
    <rPh sb="11" eb="13">
      <t>ハッコウ</t>
    </rPh>
    <phoneticPr fontId="2"/>
  </si>
  <si>
    <t>家族会</t>
    <rPh sb="0" eb="3">
      <t>カゾクカイ</t>
    </rPh>
    <phoneticPr fontId="2"/>
  </si>
  <si>
    <t>卒業式</t>
    <rPh sb="0" eb="3">
      <t>ソツギョウシキ</t>
    </rPh>
    <phoneticPr fontId="2"/>
  </si>
  <si>
    <t>（　事業名称　：　　広報誌（DOING）の発行　　　　　　　　　　　　　　　　　　　　　　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</si>
</sst>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9" formatCode="#,##0;\-#,##0;&quot;-&quot;"/>
    <numFmt numFmtId="180" formatCode="m&quot;月&quot;d&quot;日&quot;;@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179" fontId="21" fillId="0" borderId="0" applyFill="0" applyBorder="0" applyAlignment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23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0" fontId="20" fillId="0" borderId="0"/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7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5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top"/>
    </xf>
    <xf numFmtId="0" fontId="6" fillId="2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4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4" fillId="2" borderId="8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" fillId="0" borderId="0" xfId="14" applyFont="1" applyBorder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0" borderId="26" xfId="10" applyFont="1" applyFill="1" applyBorder="1" applyAlignment="1">
      <alignment horizontal="left" vertical="center"/>
    </xf>
    <xf numFmtId="0" fontId="14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6" fillId="0" borderId="0" xfId="10" applyFont="1" applyFill="1" applyBorder="1" applyAlignment="1">
      <alignment horizontal="left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14" fillId="0" borderId="6" xfId="10" applyFont="1" applyFill="1" applyBorder="1" applyAlignment="1">
      <alignment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27" fillId="2" borderId="9" xfId="0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0" fontId="27" fillId="2" borderId="0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vertical="center" wrapText="1"/>
    </xf>
    <xf numFmtId="0" fontId="28" fillId="2" borderId="9" xfId="5" applyFont="1" applyFill="1" applyBorder="1" applyAlignment="1">
      <alignment horizontal="left" vertical="center"/>
    </xf>
    <xf numFmtId="0" fontId="28" fillId="2" borderId="7" xfId="5" applyFont="1" applyFill="1" applyBorder="1" applyAlignment="1">
      <alignment horizontal="left" vertical="center"/>
    </xf>
    <xf numFmtId="0" fontId="27" fillId="0" borderId="0" xfId="0" applyFont="1"/>
    <xf numFmtId="176" fontId="12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9" fillId="2" borderId="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2" fillId="0" borderId="7" xfId="5" applyFont="1" applyFill="1" applyBorder="1" applyAlignment="1">
      <alignment horizontal="left" vertical="center"/>
    </xf>
    <xf numFmtId="0" fontId="32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4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7" fillId="0" borderId="0" xfId="14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 wrapText="1"/>
    </xf>
    <xf numFmtId="38" fontId="13" fillId="0" borderId="34" xfId="6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77" fontId="7" fillId="0" borderId="35" xfId="6" applyNumberFormat="1" applyFont="1" applyBorder="1" applyAlignment="1">
      <alignment vertical="center"/>
    </xf>
    <xf numFmtId="177" fontId="7" fillId="0" borderId="2" xfId="6" applyNumberFormat="1" applyFont="1" applyBorder="1" applyAlignment="1">
      <alignment vertical="center"/>
    </xf>
    <xf numFmtId="177" fontId="7" fillId="0" borderId="9" xfId="6" applyNumberFormat="1" applyFont="1" applyBorder="1" applyAlignment="1">
      <alignment vertical="center"/>
    </xf>
    <xf numFmtId="177" fontId="7" fillId="0" borderId="36" xfId="6" applyNumberFormat="1" applyFont="1" applyBorder="1" applyAlignment="1">
      <alignment vertical="center"/>
    </xf>
    <xf numFmtId="177" fontId="7" fillId="0" borderId="37" xfId="6" applyNumberFormat="1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176" fontId="12" fillId="0" borderId="39" xfId="0" applyNumberFormat="1" applyFont="1" applyBorder="1" applyAlignment="1">
      <alignment horizontal="left" vertical="center"/>
    </xf>
    <xf numFmtId="180" fontId="7" fillId="0" borderId="9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0" xfId="0" applyNumberFormat="1" applyFont="1" applyBorder="1" applyAlignment="1">
      <alignment horizontal="right" vertical="center"/>
    </xf>
    <xf numFmtId="49" fontId="7" fillId="0" borderId="40" xfId="0" applyNumberFormat="1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41" xfId="14" applyFont="1" applyBorder="1" applyAlignment="1">
      <alignment horizontal="center" vertical="center"/>
    </xf>
    <xf numFmtId="0" fontId="0" fillId="0" borderId="28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4" fillId="0" borderId="16" xfId="14" applyFont="1" applyBorder="1" applyAlignment="1">
      <alignment horizontal="center" vertical="center" wrapText="1"/>
    </xf>
    <xf numFmtId="0" fontId="14" fillId="0" borderId="28" xfId="14" applyFont="1" applyBorder="1" applyAlignment="1">
      <alignment horizontal="center" vertical="center" wrapText="1"/>
    </xf>
    <xf numFmtId="0" fontId="17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3" fillId="0" borderId="0" xfId="14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8" fillId="0" borderId="0" xfId="14" applyFont="1" applyBorder="1" applyAlignment="1">
      <alignment horizontal="center"/>
    </xf>
    <xf numFmtId="0" fontId="19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4" fillId="2" borderId="7" xfId="5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3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shrinkToFit="1"/>
    </xf>
    <xf numFmtId="0" fontId="14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4" fillId="2" borderId="6" xfId="0" applyFont="1" applyFill="1" applyBorder="1" applyAlignment="1">
      <alignment vertical="center" shrinkToFit="1"/>
    </xf>
    <xf numFmtId="0" fontId="14" fillId="0" borderId="10" xfId="1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shrinkToFit="1"/>
    </xf>
    <xf numFmtId="0" fontId="0" fillId="0" borderId="6" xfId="14" applyFont="1" applyBorder="1" applyAlignment="1">
      <alignment horizontal="center" vertical="center"/>
    </xf>
    <xf numFmtId="0" fontId="3" fillId="0" borderId="8" xfId="5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6" xfId="14" applyFont="1" applyBorder="1" applyAlignment="1">
      <alignment horizontal="center" vertical="center"/>
    </xf>
    <xf numFmtId="0" fontId="0" fillId="0" borderId="0" xfId="14" applyFont="1" applyBorder="1" applyAlignment="1">
      <alignment vertical="center"/>
    </xf>
    <xf numFmtId="0" fontId="3" fillId="0" borderId="8" xfId="5" applyBorder="1" applyAlignment="1">
      <alignment vertical="center"/>
    </xf>
    <xf numFmtId="0" fontId="5" fillId="0" borderId="12" xfId="10" applyFont="1" applyFill="1" applyBorder="1" applyAlignment="1">
      <alignment horizontal="left" vertical="center" wrapText="1"/>
    </xf>
    <xf numFmtId="0" fontId="5" fillId="0" borderId="26" xfId="10" applyFont="1" applyFill="1" applyBorder="1" applyAlignment="1">
      <alignment horizontal="left" vertical="center" wrapText="1"/>
    </xf>
    <xf numFmtId="0" fontId="14" fillId="0" borderId="11" xfId="10" applyFont="1" applyFill="1" applyBorder="1" applyAlignment="1">
      <alignment vertical="center" wrapText="1"/>
    </xf>
    <xf numFmtId="0" fontId="14" fillId="0" borderId="8" xfId="10" applyFont="1" applyFill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8" fontId="7" fillId="0" borderId="3" xfId="6" applyFont="1" applyBorder="1" applyAlignment="1">
      <alignment vertical="center"/>
    </xf>
    <xf numFmtId="38" fontId="7" fillId="0" borderId="2" xfId="6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8" fontId="13" fillId="0" borderId="33" xfId="6" applyFont="1" applyBorder="1" applyAlignment="1">
      <alignment horizontal="center" vertical="center" wrapText="1"/>
    </xf>
    <xf numFmtId="38" fontId="13" fillId="0" borderId="2" xfId="6" applyFont="1" applyBorder="1" applyAlignment="1">
      <alignment horizontal="center" vertical="center" wrapText="1"/>
    </xf>
    <xf numFmtId="38" fontId="7" fillId="0" borderId="44" xfId="6" applyFont="1" applyBorder="1" applyAlignment="1">
      <alignment vertical="center"/>
    </xf>
    <xf numFmtId="38" fontId="7" fillId="0" borderId="45" xfId="6" applyFont="1" applyBorder="1" applyAlignment="1">
      <alignment vertical="center"/>
    </xf>
    <xf numFmtId="0" fontId="7" fillId="0" borderId="11" xfId="14" applyFont="1" applyBorder="1" applyAlignment="1">
      <alignment horizontal="left" vertical="center"/>
    </xf>
    <xf numFmtId="0" fontId="7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40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4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3" xfId="14" applyFont="1" applyBorder="1" applyAlignment="1">
      <alignment horizontal="center" vertical="center"/>
    </xf>
    <xf numFmtId="0" fontId="10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30" fillId="0" borderId="0" xfId="14" applyFont="1" applyBorder="1" applyAlignment="1">
      <alignment horizontal="left"/>
    </xf>
    <xf numFmtId="0" fontId="7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6" xfId="14" applyFont="1" applyBorder="1" applyAlignment="1">
      <alignment horizontal="center"/>
    </xf>
    <xf numFmtId="0" fontId="0" fillId="0" borderId="3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8" xfId="14" applyFont="1" applyBorder="1" applyAlignment="1">
      <alignment horizontal="center" vertical="center"/>
    </xf>
    <xf numFmtId="0" fontId="9" fillId="0" borderId="0" xfId="14" applyFont="1" applyBorder="1" applyAlignment="1">
      <alignment horizontal="center" vertical="center"/>
    </xf>
    <xf numFmtId="0" fontId="0" fillId="0" borderId="30" xfId="14" applyFont="1" applyBorder="1" applyAlignment="1">
      <alignment horizontal="right" vertical="center"/>
    </xf>
    <xf numFmtId="0" fontId="0" fillId="0" borderId="47" xfId="14" applyFont="1" applyBorder="1" applyAlignment="1">
      <alignment horizontal="center" vertical="center"/>
    </xf>
    <xf numFmtId="0" fontId="0" fillId="0" borderId="51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6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10" fillId="0" borderId="0" xfId="14" applyFont="1" applyBorder="1" applyAlignment="1">
      <alignment horizontal="center" vertical="center"/>
    </xf>
    <xf numFmtId="0" fontId="1" fillId="0" borderId="52" xfId="14" applyFont="1" applyBorder="1" applyAlignment="1">
      <alignment vertical="center"/>
    </xf>
    <xf numFmtId="0" fontId="1" fillId="0" borderId="26" xfId="14" applyFont="1" applyBorder="1" applyAlignment="1">
      <alignment horizontal="center" vertical="center"/>
    </xf>
    <xf numFmtId="177" fontId="1" fillId="0" borderId="26" xfId="14" applyNumberFormat="1" applyFont="1" applyBorder="1" applyAlignment="1">
      <alignment vertical="center"/>
    </xf>
    <xf numFmtId="0" fontId="1" fillId="0" borderId="53" xfId="14" applyFont="1" applyBorder="1" applyAlignment="1">
      <alignment vertical="center"/>
    </xf>
    <xf numFmtId="0" fontId="0" fillId="0" borderId="29" xfId="14" applyFont="1" applyBorder="1" applyAlignment="1">
      <alignment vertical="center"/>
    </xf>
    <xf numFmtId="0" fontId="1" fillId="0" borderId="25" xfId="14" applyFont="1" applyBorder="1" applyAlignment="1">
      <alignment vertical="center"/>
    </xf>
    <xf numFmtId="0" fontId="1" fillId="0" borderId="10" xfId="14" applyFont="1" applyBorder="1" applyAlignment="1">
      <alignment vertical="center"/>
    </xf>
    <xf numFmtId="177" fontId="0" fillId="0" borderId="13" xfId="14" applyNumberFormat="1" applyFont="1" applyBorder="1" applyAlignment="1">
      <alignment vertical="center"/>
    </xf>
    <xf numFmtId="177" fontId="1" fillId="0" borderId="25" xfId="14" applyNumberFormat="1" applyFont="1" applyBorder="1" applyAlignment="1">
      <alignment vertical="center"/>
    </xf>
    <xf numFmtId="177" fontId="1" fillId="0" borderId="10" xfId="14" applyNumberFormat="1" applyFont="1" applyBorder="1" applyAlignment="1">
      <alignment vertical="center"/>
    </xf>
    <xf numFmtId="177" fontId="0" fillId="0" borderId="29" xfId="14" applyNumberFormat="1" applyFont="1" applyBorder="1" applyAlignment="1">
      <alignment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302894</xdr:colOff>
      <xdr:row>10</xdr:row>
      <xdr:rowOff>140336</xdr:rowOff>
    </xdr:from>
    <xdr:to>
      <xdr:col>14</xdr:col>
      <xdr:colOff>327633</xdr:colOff>
      <xdr:row>16</xdr:row>
      <xdr:rowOff>89536</xdr:rowOff>
    </xdr:to>
    <xdr:sp macro="" textlink="">
      <xdr:nvSpPr>
        <xdr:cNvPr id="15361" name="AutoShape 1">
          <a:extLst>
            <a:ext uri="{FF2B5EF4-FFF2-40B4-BE49-F238E27FC236}">
              <a16:creationId xmlns:a16="http://schemas.microsoft.com/office/drawing/2014/main" id="{CFBFF625-B42B-40CD-956F-D1BD417E8390}"/>
            </a:ext>
          </a:extLst>
        </xdr:cNvPr>
        <xdr:cNvSpPr>
          <a:spLocks noChangeArrowheads="1"/>
        </xdr:cNvSpPr>
      </xdr:nvSpPr>
      <xdr:spPr bwMode="auto">
        <a:xfrm>
          <a:off x="9919334" y="2372996"/>
          <a:ext cx="2493619" cy="1457960"/>
        </a:xfrm>
        <a:prstGeom prst="wedgeRoundRectCallout">
          <a:avLst>
            <a:gd name="adj1" fmla="val -45377"/>
            <a:gd name="adj2" fmla="val -8077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１．上程委員会が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本体議案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に連番したものを記入すること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２．連番は一事業における全ての様式において共通の番号とする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３．見積書の写しを添付する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４．決算報告議案では請求書の写しを添付する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相見積企業の見積書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No.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と重複させないこと</a:t>
          </a:r>
        </a:p>
      </xdr:txBody>
    </xdr:sp>
    <xdr:clientData/>
  </xdr:twoCellAnchor>
  <xdr:twoCellAnchor>
    <xdr:from>
      <xdr:col>11</xdr:col>
      <xdr:colOff>58419</xdr:colOff>
      <xdr:row>7</xdr:row>
      <xdr:rowOff>32385</xdr:rowOff>
    </xdr:from>
    <xdr:to>
      <xdr:col>14</xdr:col>
      <xdr:colOff>204695</xdr:colOff>
      <xdr:row>9</xdr:row>
      <xdr:rowOff>165865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E144B2E-A670-45D2-BE3F-2539B438208F}"/>
            </a:ext>
          </a:extLst>
        </xdr:cNvPr>
        <xdr:cNvSpPr>
          <a:spLocks noChangeArrowheads="1"/>
        </xdr:cNvSpPr>
      </xdr:nvSpPr>
      <xdr:spPr bwMode="auto">
        <a:xfrm>
          <a:off x="10292079" y="1510665"/>
          <a:ext cx="1997936" cy="636400"/>
        </a:xfrm>
        <a:prstGeom prst="wedgeRoundRectCallout">
          <a:avLst>
            <a:gd name="adj1" fmla="val -42451"/>
            <a:gd name="adj2" fmla="val -13784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チラシ作成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○○○○費・○○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講師謝礼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●●←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講師名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))(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講師関係費・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  <a:endParaRPr lang="ja-JP" altLang="en-US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198755</xdr:colOff>
      <xdr:row>11</xdr:row>
      <xdr:rowOff>43592</xdr:rowOff>
    </xdr:from>
    <xdr:to>
      <xdr:col>12</xdr:col>
      <xdr:colOff>369696</xdr:colOff>
      <xdr:row>13</xdr:row>
      <xdr:rowOff>3893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D57B243-278C-4780-87B7-611EC2989222}"/>
            </a:ext>
          </a:extLst>
        </xdr:cNvPr>
        <xdr:cNvSpPr>
          <a:spLocks noChangeArrowheads="1"/>
        </xdr:cNvSpPr>
      </xdr:nvSpPr>
      <xdr:spPr bwMode="auto">
        <a:xfrm>
          <a:off x="9815195" y="2527712"/>
          <a:ext cx="1405381" cy="463221"/>
        </a:xfrm>
        <a:prstGeom prst="wedgeRoundRectCallout">
          <a:avLst>
            <a:gd name="adj1" fmla="val -8954"/>
            <a:gd name="adj2" fmla="val -34153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事業終了後２ヶ月以上の期限になっているか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88844</xdr:colOff>
      <xdr:row>5</xdr:row>
      <xdr:rowOff>315446</xdr:rowOff>
    </xdr:from>
    <xdr:to>
      <xdr:col>17</xdr:col>
      <xdr:colOff>609325</xdr:colOff>
      <xdr:row>8</xdr:row>
      <xdr:rowOff>223428</xdr:rowOff>
    </xdr:to>
    <xdr:sp macro="" textlink="">
      <xdr:nvSpPr>
        <xdr:cNvPr id="9385" name="Oval 2">
          <a:extLst>
            <a:ext uri="{FF2B5EF4-FFF2-40B4-BE49-F238E27FC236}">
              <a16:creationId xmlns:a16="http://schemas.microsoft.com/office/drawing/2014/main" id="{A6D94FF1-5D48-406C-832E-ACEB6B5778DD}"/>
            </a:ext>
          </a:extLst>
        </xdr:cNvPr>
        <xdr:cNvSpPr>
          <a:spLocks noChangeArrowheads="1"/>
        </xdr:cNvSpPr>
      </xdr:nvSpPr>
      <xdr:spPr bwMode="auto">
        <a:xfrm>
          <a:off x="7876484" y="1466066"/>
          <a:ext cx="4223801" cy="1050982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予算額（修正・補正予算）－決算額＝差異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</a:p>
      </xdr:txBody>
    </xdr:sp>
    <xdr:clientData/>
  </xdr:twoCellAnchor>
  <xdr:twoCellAnchor>
    <xdr:from>
      <xdr:col>12</xdr:col>
      <xdr:colOff>205533</xdr:colOff>
      <xdr:row>14</xdr:row>
      <xdr:rowOff>135666</xdr:rowOff>
    </xdr:from>
    <xdr:to>
      <xdr:col>18</xdr:col>
      <xdr:colOff>24456</xdr:colOff>
      <xdr:row>15</xdr:row>
      <xdr:rowOff>365919</xdr:rowOff>
    </xdr:to>
    <xdr:sp macro="" textlink="">
      <xdr:nvSpPr>
        <xdr:cNvPr id="19459" name="AutoShape 3">
          <a:extLst>
            <a:ext uri="{FF2B5EF4-FFF2-40B4-BE49-F238E27FC236}">
              <a16:creationId xmlns:a16="http://schemas.microsoft.com/office/drawing/2014/main" id="{624247C2-C82E-4904-A373-564FB8A2764E}"/>
            </a:ext>
          </a:extLst>
        </xdr:cNvPr>
        <xdr:cNvSpPr>
          <a:spLocks noChangeArrowheads="1"/>
        </xdr:cNvSpPr>
      </xdr:nvSpPr>
      <xdr:spPr bwMode="auto">
        <a:xfrm>
          <a:off x="8610393" y="3953286"/>
          <a:ext cx="3522243" cy="611253"/>
        </a:xfrm>
        <a:prstGeom prst="wedgeRoundRectCallout">
          <a:avLst>
            <a:gd name="adj1" fmla="val 72519"/>
            <a:gd name="adj2" fmla="val -11651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１．上程委員会が独自に連番した請求書Ｎｏ．を記入すること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２．連番は一事業における全ての様式において共通の番号とする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３．請求書の写しを添付する</a:t>
          </a:r>
        </a:p>
      </xdr:txBody>
    </xdr:sp>
    <xdr:clientData/>
  </xdr:twoCellAnchor>
  <xdr:twoCellAnchor>
    <xdr:from>
      <xdr:col>12</xdr:col>
      <xdr:colOff>552338</xdr:colOff>
      <xdr:row>19</xdr:row>
      <xdr:rowOff>309730</xdr:rowOff>
    </xdr:from>
    <xdr:to>
      <xdr:col>18</xdr:col>
      <xdr:colOff>213575</xdr:colOff>
      <xdr:row>22</xdr:row>
      <xdr:rowOff>144630</xdr:rowOff>
    </xdr:to>
    <xdr:sp macro="" textlink="">
      <xdr:nvSpPr>
        <xdr:cNvPr id="9387" name="AutoShape 4">
          <a:extLst>
            <a:ext uri="{FF2B5EF4-FFF2-40B4-BE49-F238E27FC236}">
              <a16:creationId xmlns:a16="http://schemas.microsoft.com/office/drawing/2014/main" id="{1A97D6B5-D9D2-4CDC-9871-270A499E8E33}"/>
            </a:ext>
          </a:extLst>
        </xdr:cNvPr>
        <xdr:cNvSpPr>
          <a:spLocks noChangeArrowheads="1"/>
        </xdr:cNvSpPr>
      </xdr:nvSpPr>
      <xdr:spPr bwMode="auto">
        <a:xfrm>
          <a:off x="8957198" y="6032350"/>
          <a:ext cx="3364557" cy="9779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・該当する収入・支出科目のみ使用し、空欄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段落含む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を作らない，行削除すること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・金額には３桁ごとの　カンマ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が打たれていること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・消費税込みで記載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・摘要欄は詳細に記載すること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12</xdr:col>
      <xdr:colOff>310122</xdr:colOff>
      <xdr:row>10</xdr:row>
      <xdr:rowOff>38661</xdr:rowOff>
    </xdr:from>
    <xdr:to>
      <xdr:col>16</xdr:col>
      <xdr:colOff>57611</xdr:colOff>
      <xdr:row>11</xdr:row>
      <xdr:rowOff>60640</xdr:rowOff>
    </xdr:to>
    <xdr:sp macro="" textlink="">
      <xdr:nvSpPr>
        <xdr:cNvPr id="17414" name="AutoShape 3">
          <a:extLst>
            <a:ext uri="{FF2B5EF4-FFF2-40B4-BE49-F238E27FC236}">
              <a16:creationId xmlns:a16="http://schemas.microsoft.com/office/drawing/2014/main" id="{947273C3-8371-4A41-A005-3D1EE708C7DF}"/>
            </a:ext>
          </a:extLst>
        </xdr:cNvPr>
        <xdr:cNvSpPr>
          <a:spLocks noChangeArrowheads="1"/>
        </xdr:cNvSpPr>
      </xdr:nvSpPr>
      <xdr:spPr bwMode="auto">
        <a:xfrm>
          <a:off x="8714982" y="3094281"/>
          <a:ext cx="2216369" cy="189619"/>
        </a:xfrm>
        <a:prstGeom prst="wedgeRoundRectCallout">
          <a:avLst>
            <a:gd name="adj1" fmla="val -52274"/>
            <a:gd name="adj2" fmla="val -35302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の項目に番号をあわせること</a:t>
          </a:r>
        </a:p>
      </xdr:txBody>
    </xdr:sp>
    <xdr:clientData/>
  </xdr:twoCellAnchor>
  <xdr:twoCellAnchor>
    <xdr:from>
      <xdr:col>5</xdr:col>
      <xdr:colOff>1681797</xdr:colOff>
      <xdr:row>0</xdr:row>
      <xdr:rowOff>107950</xdr:rowOff>
    </xdr:from>
    <xdr:to>
      <xdr:col>8</xdr:col>
      <xdr:colOff>327718</xdr:colOff>
      <xdr:row>2</xdr:row>
      <xdr:rowOff>147795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2144EAE-D8DE-4599-B61F-0F778A798F8C}"/>
            </a:ext>
          </a:extLst>
        </xdr:cNvPr>
        <xdr:cNvSpPr>
          <a:spLocks noChangeArrowheads="1"/>
        </xdr:cNvSpPr>
      </xdr:nvSpPr>
      <xdr:spPr bwMode="auto">
        <a:xfrm>
          <a:off x="4677410" y="127000"/>
          <a:ext cx="2380018" cy="473075"/>
        </a:xfrm>
        <a:prstGeom prst="wedgeRoundRectCallout">
          <a:avLst>
            <a:gd name="adj1" fmla="val -69631"/>
            <a:gd name="adj2" fmla="val 768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66357</xdr:colOff>
      <xdr:row>21</xdr:row>
      <xdr:rowOff>15089</xdr:rowOff>
    </xdr:from>
    <xdr:to>
      <xdr:col>16</xdr:col>
      <xdr:colOff>248476</xdr:colOff>
      <xdr:row>30</xdr:row>
      <xdr:rowOff>140183</xdr:rowOff>
    </xdr:to>
    <xdr:sp macro="" textlink="">
      <xdr:nvSpPr>
        <xdr:cNvPr id="15361" name="Oval 1">
          <a:extLst>
            <a:ext uri="{FF2B5EF4-FFF2-40B4-BE49-F238E27FC236}">
              <a16:creationId xmlns:a16="http://schemas.microsoft.com/office/drawing/2014/main" id="{D3A73A6B-5DDE-4AC8-A3EC-7622536981D1}"/>
            </a:ext>
          </a:extLst>
        </xdr:cNvPr>
        <xdr:cNvSpPr>
          <a:spLocks noChangeArrowheads="1"/>
        </xdr:cNvSpPr>
      </xdr:nvSpPr>
      <xdr:spPr bwMode="auto">
        <a:xfrm>
          <a:off x="9172257" y="5128109"/>
          <a:ext cx="5119879" cy="2388234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予算額（修正予算額）－決算額（承認済予算額）＝差異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マイナス時の表記は△でお願いします。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＊予備費の差異発生理由は記載不要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dazain.pdf" TargetMode="External"/><Relationship Id="rId2" Type="http://schemas.openxmlformats.org/officeDocument/2006/relationships/hyperlink" Target="../siryoh/mitumori/orikomi.pdf" TargetMode="External"/><Relationship Id="rId1" Type="http://schemas.openxmlformats.org/officeDocument/2006/relationships/hyperlink" Target="../siryoh/mitumori/rakusurumitumori.pdf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orikomi.pdf" TargetMode="External"/><Relationship Id="rId2" Type="http://schemas.openxmlformats.org/officeDocument/2006/relationships/hyperlink" Target="../siryoh/mitumori/rakusurumitumori.pdf" TargetMode="External"/><Relationship Id="rId1" Type="http://schemas.openxmlformats.org/officeDocument/2006/relationships/hyperlink" Target="../siryoh/mitumori/dazain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web.pdf" TargetMode="External"/><Relationship Id="rId2" Type="http://schemas.openxmlformats.org/officeDocument/2006/relationships/hyperlink" Target="posuto.pdf" TargetMode="External"/><Relationship Id="rId1" Type="http://schemas.openxmlformats.org/officeDocument/2006/relationships/hyperlink" Target="rakusuru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233" t="s">
        <v>282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99"/>
      <c r="S1" s="199"/>
    </row>
    <row r="2" spans="1:22" ht="5.25" customHeight="1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  <c r="R2" s="199"/>
      <c r="S2" s="199"/>
    </row>
    <row r="3" spans="1:22" ht="26.4" x14ac:dyDescent="0.2">
      <c r="A3" s="71" t="s">
        <v>136</v>
      </c>
      <c r="B3" s="72" t="s">
        <v>90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91</v>
      </c>
      <c r="R3" s="73"/>
      <c r="S3" s="74" t="s">
        <v>122</v>
      </c>
      <c r="V3" s="64" t="s">
        <v>121</v>
      </c>
    </row>
    <row r="4" spans="1:22" ht="27" customHeight="1" x14ac:dyDescent="0.2">
      <c r="A4" s="236"/>
      <c r="B4" s="237"/>
      <c r="C4" s="234" t="s">
        <v>261</v>
      </c>
      <c r="D4" s="235"/>
      <c r="E4" s="234" t="s">
        <v>262</v>
      </c>
      <c r="F4" s="235"/>
      <c r="G4" s="238" t="s">
        <v>260</v>
      </c>
      <c r="H4" s="239"/>
      <c r="I4" s="234" t="s">
        <v>263</v>
      </c>
      <c r="J4" s="235"/>
      <c r="K4" s="234" t="s">
        <v>264</v>
      </c>
      <c r="L4" s="235"/>
      <c r="M4" s="234" t="s">
        <v>265</v>
      </c>
      <c r="N4" s="235"/>
      <c r="O4" s="238" t="s">
        <v>260</v>
      </c>
      <c r="P4" s="239"/>
      <c r="Q4" s="211" t="s">
        <v>134</v>
      </c>
      <c r="R4" s="73"/>
      <c r="S4" s="74"/>
    </row>
    <row r="5" spans="1:22" ht="21" customHeight="1" x14ac:dyDescent="0.2">
      <c r="A5" s="231" t="s">
        <v>145</v>
      </c>
      <c r="B5" s="232"/>
      <c r="C5" s="76" t="s">
        <v>130</v>
      </c>
      <c r="D5" s="76" t="s">
        <v>131</v>
      </c>
      <c r="E5" s="76" t="s">
        <v>130</v>
      </c>
      <c r="F5" s="76" t="s">
        <v>131</v>
      </c>
      <c r="G5" s="76" t="s">
        <v>130</v>
      </c>
      <c r="H5" s="76" t="s">
        <v>131</v>
      </c>
      <c r="I5" s="76" t="s">
        <v>130</v>
      </c>
      <c r="J5" s="76" t="s">
        <v>131</v>
      </c>
      <c r="K5" s="76" t="s">
        <v>130</v>
      </c>
      <c r="L5" s="76" t="s">
        <v>131</v>
      </c>
      <c r="M5" s="76" t="s">
        <v>130</v>
      </c>
      <c r="N5" s="76" t="s">
        <v>131</v>
      </c>
      <c r="O5" s="76" t="s">
        <v>130</v>
      </c>
      <c r="P5" s="76" t="s">
        <v>131</v>
      </c>
      <c r="Q5" s="80" t="s">
        <v>266</v>
      </c>
      <c r="R5" s="73"/>
      <c r="S5" s="74"/>
    </row>
    <row r="6" spans="1:22" ht="15" customHeight="1" x14ac:dyDescent="0.2">
      <c r="A6" s="79"/>
      <c r="B6" s="197" t="s">
        <v>274</v>
      </c>
      <c r="C6" s="76" t="s">
        <v>133</v>
      </c>
      <c r="D6" s="76" t="s">
        <v>135</v>
      </c>
      <c r="E6" s="76" t="s">
        <v>133</v>
      </c>
      <c r="F6" s="76" t="s">
        <v>135</v>
      </c>
      <c r="G6" s="76" t="s">
        <v>135</v>
      </c>
      <c r="H6" s="76" t="s">
        <v>133</v>
      </c>
      <c r="I6" s="76" t="s">
        <v>133</v>
      </c>
      <c r="J6" s="76" t="s">
        <v>135</v>
      </c>
      <c r="K6" s="76" t="s">
        <v>133</v>
      </c>
      <c r="L6" s="76" t="s">
        <v>228</v>
      </c>
      <c r="M6" s="76" t="s">
        <v>133</v>
      </c>
      <c r="N6" s="76" t="s">
        <v>228</v>
      </c>
      <c r="O6" s="76" t="s">
        <v>228</v>
      </c>
      <c r="P6" s="76" t="s">
        <v>229</v>
      </c>
      <c r="Q6" s="119"/>
      <c r="R6" s="73"/>
      <c r="S6" s="73"/>
    </row>
    <row r="7" spans="1:22" ht="15" customHeight="1" x14ac:dyDescent="0.2">
      <c r="A7" s="79"/>
      <c r="B7" s="81" t="s">
        <v>217</v>
      </c>
      <c r="C7" s="76" t="s">
        <v>133</v>
      </c>
      <c r="D7" s="76" t="s">
        <v>135</v>
      </c>
      <c r="E7" s="76" t="s">
        <v>133</v>
      </c>
      <c r="F7" s="76" t="s">
        <v>133</v>
      </c>
      <c r="G7" s="76" t="s">
        <v>135</v>
      </c>
      <c r="H7" s="76" t="s">
        <v>135</v>
      </c>
      <c r="I7" s="76" t="s">
        <v>133</v>
      </c>
      <c r="J7" s="76" t="s">
        <v>133</v>
      </c>
      <c r="K7" s="76" t="s">
        <v>133</v>
      </c>
      <c r="L7" s="76" t="s">
        <v>133</v>
      </c>
      <c r="M7" s="76" t="s">
        <v>133</v>
      </c>
      <c r="N7" s="76" t="s">
        <v>133</v>
      </c>
      <c r="O7" s="76" t="s">
        <v>228</v>
      </c>
      <c r="P7" s="76" t="s">
        <v>228</v>
      </c>
      <c r="Q7" s="119"/>
      <c r="R7" s="73"/>
      <c r="S7" s="73"/>
    </row>
    <row r="8" spans="1:22" ht="15" customHeight="1" x14ac:dyDescent="0.2">
      <c r="A8" s="82" t="s">
        <v>92</v>
      </c>
      <c r="B8" s="81" t="s">
        <v>94</v>
      </c>
      <c r="C8" s="76" t="s">
        <v>133</v>
      </c>
      <c r="D8" s="76" t="s">
        <v>135</v>
      </c>
      <c r="E8" s="76" t="s">
        <v>133</v>
      </c>
      <c r="F8" s="76" t="s">
        <v>133</v>
      </c>
      <c r="G8" s="76" t="s">
        <v>135</v>
      </c>
      <c r="H8" s="76" t="s">
        <v>135</v>
      </c>
      <c r="I8" s="76" t="s">
        <v>133</v>
      </c>
      <c r="J8" s="76" t="s">
        <v>133</v>
      </c>
      <c r="K8" s="76" t="s">
        <v>133</v>
      </c>
      <c r="L8" s="76" t="s">
        <v>133</v>
      </c>
      <c r="M8" s="76" t="s">
        <v>135</v>
      </c>
      <c r="N8" s="76" t="s">
        <v>135</v>
      </c>
      <c r="O8" s="76" t="s">
        <v>228</v>
      </c>
      <c r="P8" s="76" t="s">
        <v>228</v>
      </c>
      <c r="Q8" s="83"/>
      <c r="R8" s="199"/>
      <c r="S8" s="199"/>
    </row>
    <row r="9" spans="1:22" s="202" customFormat="1" ht="15" hidden="1" customHeight="1" x14ac:dyDescent="0.2">
      <c r="A9" s="181" t="s">
        <v>52</v>
      </c>
      <c r="B9" s="182" t="s">
        <v>96</v>
      </c>
      <c r="C9" s="183" t="s">
        <v>133</v>
      </c>
      <c r="D9" s="183" t="s">
        <v>135</v>
      </c>
      <c r="E9" s="183" t="s">
        <v>133</v>
      </c>
      <c r="F9" s="183" t="s">
        <v>133</v>
      </c>
      <c r="G9" s="183" t="s">
        <v>135</v>
      </c>
      <c r="H9" s="183" t="s">
        <v>135</v>
      </c>
      <c r="I9" s="183" t="s">
        <v>133</v>
      </c>
      <c r="J9" s="183" t="s">
        <v>133</v>
      </c>
      <c r="K9" s="183" t="s">
        <v>133</v>
      </c>
      <c r="L9" s="183" t="s">
        <v>133</v>
      </c>
      <c r="M9" s="183" t="s">
        <v>135</v>
      </c>
      <c r="N9" s="183" t="s">
        <v>135</v>
      </c>
      <c r="O9" s="183" t="s">
        <v>228</v>
      </c>
      <c r="P9" s="183" t="s">
        <v>228</v>
      </c>
      <c r="Q9" s="184" t="s">
        <v>143</v>
      </c>
    </row>
    <row r="10" spans="1:22" ht="15" customHeight="1" x14ac:dyDescent="0.2">
      <c r="A10" s="82" t="s">
        <v>52</v>
      </c>
      <c r="B10" s="81" t="s">
        <v>103</v>
      </c>
      <c r="C10" s="76" t="s">
        <v>133</v>
      </c>
      <c r="D10" s="76" t="s">
        <v>135</v>
      </c>
      <c r="E10" s="76" t="s">
        <v>133</v>
      </c>
      <c r="F10" s="76" t="s">
        <v>133</v>
      </c>
      <c r="G10" s="76" t="s">
        <v>135</v>
      </c>
      <c r="H10" s="76" t="s">
        <v>135</v>
      </c>
      <c r="I10" s="76" t="s">
        <v>146</v>
      </c>
      <c r="J10" s="76" t="s">
        <v>146</v>
      </c>
      <c r="K10" s="76" t="s">
        <v>146</v>
      </c>
      <c r="L10" s="76" t="s">
        <v>146</v>
      </c>
      <c r="M10" s="76" t="s">
        <v>146</v>
      </c>
      <c r="N10" s="76" t="s">
        <v>146</v>
      </c>
      <c r="O10" s="76" t="s">
        <v>228</v>
      </c>
      <c r="P10" s="76" t="s">
        <v>228</v>
      </c>
      <c r="Q10" s="83"/>
    </row>
    <row r="11" spans="1:22" ht="15" customHeight="1" x14ac:dyDescent="0.2">
      <c r="A11" s="82" t="s">
        <v>93</v>
      </c>
      <c r="B11" s="81" t="s">
        <v>88</v>
      </c>
      <c r="C11" s="76" t="s">
        <v>133</v>
      </c>
      <c r="D11" s="76" t="s">
        <v>135</v>
      </c>
      <c r="E11" s="76" t="s">
        <v>133</v>
      </c>
      <c r="F11" s="76" t="s">
        <v>133</v>
      </c>
      <c r="G11" s="76" t="s">
        <v>135</v>
      </c>
      <c r="H11" s="76" t="s">
        <v>135</v>
      </c>
      <c r="I11" s="76" t="s">
        <v>135</v>
      </c>
      <c r="J11" s="76" t="s">
        <v>135</v>
      </c>
      <c r="K11" s="76" t="s">
        <v>135</v>
      </c>
      <c r="L11" s="76" t="s">
        <v>135</v>
      </c>
      <c r="M11" s="76" t="s">
        <v>135</v>
      </c>
      <c r="N11" s="76" t="s">
        <v>135</v>
      </c>
      <c r="O11" s="76" t="s">
        <v>228</v>
      </c>
      <c r="P11" s="76" t="s">
        <v>228</v>
      </c>
      <c r="Q11" s="83"/>
    </row>
    <row r="12" spans="1:22" ht="21" customHeight="1" x14ac:dyDescent="0.2">
      <c r="A12" s="82" t="s">
        <v>95</v>
      </c>
      <c r="B12" s="81" t="s">
        <v>239</v>
      </c>
      <c r="C12" s="76" t="s">
        <v>133</v>
      </c>
      <c r="D12" s="76" t="s">
        <v>135</v>
      </c>
      <c r="E12" s="76" t="s">
        <v>133</v>
      </c>
      <c r="F12" s="76" t="s">
        <v>133</v>
      </c>
      <c r="G12" s="76" t="s">
        <v>135</v>
      </c>
      <c r="H12" s="76" t="s">
        <v>135</v>
      </c>
      <c r="I12" s="76" t="s">
        <v>133</v>
      </c>
      <c r="J12" s="76" t="s">
        <v>133</v>
      </c>
      <c r="K12" s="76" t="s">
        <v>133</v>
      </c>
      <c r="L12" s="76" t="s">
        <v>133</v>
      </c>
      <c r="M12" s="76" t="s">
        <v>133</v>
      </c>
      <c r="N12" s="76" t="s">
        <v>133</v>
      </c>
      <c r="O12" s="76" t="s">
        <v>228</v>
      </c>
      <c r="P12" s="76" t="s">
        <v>228</v>
      </c>
      <c r="Q12" s="83" t="s">
        <v>223</v>
      </c>
    </row>
    <row r="13" spans="1:22" ht="21" customHeight="1" x14ac:dyDescent="0.2">
      <c r="A13" s="82" t="s">
        <v>97</v>
      </c>
      <c r="B13" s="81" t="s">
        <v>144</v>
      </c>
      <c r="C13" s="76" t="s">
        <v>132</v>
      </c>
      <c r="D13" s="76" t="s">
        <v>135</v>
      </c>
      <c r="E13" s="76" t="s">
        <v>132</v>
      </c>
      <c r="F13" s="76" t="s">
        <v>225</v>
      </c>
      <c r="G13" s="76" t="s">
        <v>135</v>
      </c>
      <c r="H13" s="76" t="s">
        <v>135</v>
      </c>
      <c r="I13" s="76" t="s">
        <v>132</v>
      </c>
      <c r="J13" s="76" t="s">
        <v>225</v>
      </c>
      <c r="K13" s="76" t="s">
        <v>135</v>
      </c>
      <c r="L13" s="76" t="s">
        <v>135</v>
      </c>
      <c r="M13" s="76" t="s">
        <v>132</v>
      </c>
      <c r="N13" s="76" t="s">
        <v>132</v>
      </c>
      <c r="O13" s="76" t="s">
        <v>228</v>
      </c>
      <c r="P13" s="76" t="s">
        <v>228</v>
      </c>
      <c r="Q13" s="80" t="s">
        <v>233</v>
      </c>
    </row>
    <row r="14" spans="1:22" ht="15" customHeight="1" x14ac:dyDescent="0.2">
      <c r="A14" s="82" t="s">
        <v>98</v>
      </c>
      <c r="B14" s="81" t="s">
        <v>137</v>
      </c>
      <c r="C14" s="76" t="s">
        <v>132</v>
      </c>
      <c r="D14" s="76" t="s">
        <v>135</v>
      </c>
      <c r="E14" s="76" t="s">
        <v>132</v>
      </c>
      <c r="F14" s="76" t="s">
        <v>147</v>
      </c>
      <c r="G14" s="76" t="s">
        <v>135</v>
      </c>
      <c r="H14" s="76" t="s">
        <v>135</v>
      </c>
      <c r="I14" s="76" t="s">
        <v>147</v>
      </c>
      <c r="J14" s="76" t="s">
        <v>147</v>
      </c>
      <c r="K14" s="76" t="s">
        <v>147</v>
      </c>
      <c r="L14" s="76" t="s">
        <v>147</v>
      </c>
      <c r="M14" s="76" t="s">
        <v>146</v>
      </c>
      <c r="N14" s="76" t="s">
        <v>146</v>
      </c>
      <c r="O14" s="76" t="s">
        <v>228</v>
      </c>
      <c r="P14" s="76" t="s">
        <v>228</v>
      </c>
      <c r="Q14" s="83" t="s">
        <v>139</v>
      </c>
    </row>
    <row r="15" spans="1:22" ht="15" customHeight="1" x14ac:dyDescent="0.2">
      <c r="A15" s="82" t="s">
        <v>99</v>
      </c>
      <c r="B15" s="81" t="s">
        <v>270</v>
      </c>
      <c r="C15" s="76" t="s">
        <v>148</v>
      </c>
      <c r="D15" s="76" t="s">
        <v>149</v>
      </c>
      <c r="E15" s="76" t="s">
        <v>148</v>
      </c>
      <c r="F15" s="76" t="s">
        <v>148</v>
      </c>
      <c r="G15" s="76" t="s">
        <v>135</v>
      </c>
      <c r="H15" s="76" t="s">
        <v>135</v>
      </c>
      <c r="I15" s="76" t="s">
        <v>148</v>
      </c>
      <c r="J15" s="76" t="s">
        <v>148</v>
      </c>
      <c r="K15" s="76" t="s">
        <v>148</v>
      </c>
      <c r="L15" s="76" t="s">
        <v>148</v>
      </c>
      <c r="M15" s="76" t="s">
        <v>149</v>
      </c>
      <c r="N15" s="76" t="s">
        <v>149</v>
      </c>
      <c r="O15" s="76" t="s">
        <v>228</v>
      </c>
      <c r="P15" s="76" t="s">
        <v>228</v>
      </c>
      <c r="Q15" s="83" t="s">
        <v>150</v>
      </c>
    </row>
    <row r="16" spans="1:22" ht="15" customHeight="1" x14ac:dyDescent="0.2">
      <c r="A16" s="82" t="s">
        <v>101</v>
      </c>
      <c r="B16" s="81" t="s">
        <v>100</v>
      </c>
      <c r="C16" s="76" t="s">
        <v>132</v>
      </c>
      <c r="D16" s="76" t="s">
        <v>135</v>
      </c>
      <c r="E16" s="76" t="s">
        <v>132</v>
      </c>
      <c r="F16" s="76" t="s">
        <v>132</v>
      </c>
      <c r="G16" s="76" t="s">
        <v>135</v>
      </c>
      <c r="H16" s="76" t="s">
        <v>135</v>
      </c>
      <c r="I16" s="76" t="s">
        <v>132</v>
      </c>
      <c r="J16" s="76" t="s">
        <v>132</v>
      </c>
      <c r="K16" s="76" t="s">
        <v>132</v>
      </c>
      <c r="L16" s="76" t="s">
        <v>132</v>
      </c>
      <c r="M16" s="76" t="s">
        <v>135</v>
      </c>
      <c r="N16" s="76" t="s">
        <v>135</v>
      </c>
      <c r="O16" s="76" t="s">
        <v>228</v>
      </c>
      <c r="P16" s="76" t="s">
        <v>228</v>
      </c>
      <c r="Q16" s="83" t="s">
        <v>240</v>
      </c>
    </row>
    <row r="17" spans="1:19" ht="15" customHeight="1" x14ac:dyDescent="0.2">
      <c r="A17" s="82" t="s">
        <v>151</v>
      </c>
      <c r="B17" s="81" t="s">
        <v>273</v>
      </c>
      <c r="C17" s="76" t="s">
        <v>132</v>
      </c>
      <c r="D17" s="76" t="s">
        <v>135</v>
      </c>
      <c r="E17" s="76" t="s">
        <v>132</v>
      </c>
      <c r="F17" s="76" t="s">
        <v>132</v>
      </c>
      <c r="G17" s="76" t="s">
        <v>135</v>
      </c>
      <c r="H17" s="76" t="s">
        <v>135</v>
      </c>
      <c r="I17" s="76" t="s">
        <v>132</v>
      </c>
      <c r="J17" s="76" t="s">
        <v>132</v>
      </c>
      <c r="K17" s="76" t="s">
        <v>132</v>
      </c>
      <c r="L17" s="76" t="s">
        <v>132</v>
      </c>
      <c r="M17" s="76" t="s">
        <v>135</v>
      </c>
      <c r="N17" s="76" t="s">
        <v>135</v>
      </c>
      <c r="O17" s="76" t="s">
        <v>228</v>
      </c>
      <c r="P17" s="76" t="s">
        <v>228</v>
      </c>
      <c r="Q17" s="83" t="s">
        <v>240</v>
      </c>
    </row>
    <row r="18" spans="1:19" ht="15" customHeight="1" x14ac:dyDescent="0.2">
      <c r="A18" s="82" t="s">
        <v>102</v>
      </c>
      <c r="B18" s="81" t="s">
        <v>104</v>
      </c>
      <c r="C18" s="76" t="s">
        <v>135</v>
      </c>
      <c r="D18" s="76" t="s">
        <v>135</v>
      </c>
      <c r="E18" s="76" t="s">
        <v>135</v>
      </c>
      <c r="F18" s="76" t="s">
        <v>135</v>
      </c>
      <c r="G18" s="76" t="s">
        <v>135</v>
      </c>
      <c r="H18" s="76" t="s">
        <v>135</v>
      </c>
      <c r="I18" s="76" t="s">
        <v>135</v>
      </c>
      <c r="J18" s="76" t="s">
        <v>135</v>
      </c>
      <c r="K18" s="76" t="s">
        <v>135</v>
      </c>
      <c r="L18" s="76" t="s">
        <v>135</v>
      </c>
      <c r="M18" s="76" t="s">
        <v>133</v>
      </c>
      <c r="N18" s="76" t="s">
        <v>133</v>
      </c>
      <c r="O18" s="76" t="s">
        <v>228</v>
      </c>
      <c r="P18" s="76" t="s">
        <v>228</v>
      </c>
      <c r="Q18" s="83"/>
    </row>
    <row r="19" spans="1:19" x14ac:dyDescent="0.2">
      <c r="A19" s="82" t="s">
        <v>152</v>
      </c>
      <c r="B19" s="81" t="s">
        <v>138</v>
      </c>
      <c r="C19" s="76" t="s">
        <v>135</v>
      </c>
      <c r="D19" s="76" t="s">
        <v>135</v>
      </c>
      <c r="E19" s="76" t="s">
        <v>135</v>
      </c>
      <c r="F19" s="76" t="s">
        <v>135</v>
      </c>
      <c r="G19" s="76" t="s">
        <v>135</v>
      </c>
      <c r="H19" s="76" t="s">
        <v>135</v>
      </c>
      <c r="I19" s="76" t="s">
        <v>135</v>
      </c>
      <c r="J19" s="76" t="s">
        <v>135</v>
      </c>
      <c r="K19" s="76" t="s">
        <v>135</v>
      </c>
      <c r="L19" s="76" t="s">
        <v>135</v>
      </c>
      <c r="M19" s="76" t="s">
        <v>133</v>
      </c>
      <c r="N19" s="76" t="s">
        <v>133</v>
      </c>
      <c r="O19" s="76" t="s">
        <v>228</v>
      </c>
      <c r="P19" s="76" t="s">
        <v>228</v>
      </c>
      <c r="Q19" s="83"/>
    </row>
    <row r="20" spans="1:19" x14ac:dyDescent="0.2">
      <c r="A20" s="82" t="s">
        <v>153</v>
      </c>
      <c r="B20" s="81" t="s">
        <v>154</v>
      </c>
      <c r="C20" s="76" t="s">
        <v>149</v>
      </c>
      <c r="D20" s="76" t="s">
        <v>149</v>
      </c>
      <c r="E20" s="76" t="s">
        <v>135</v>
      </c>
      <c r="F20" s="76" t="s">
        <v>135</v>
      </c>
      <c r="G20" s="76" t="s">
        <v>135</v>
      </c>
      <c r="H20" s="76" t="s">
        <v>135</v>
      </c>
      <c r="I20" s="76" t="s">
        <v>133</v>
      </c>
      <c r="J20" s="76" t="s">
        <v>133</v>
      </c>
      <c r="K20" s="76" t="s">
        <v>133</v>
      </c>
      <c r="L20" s="76" t="s">
        <v>133</v>
      </c>
      <c r="M20" s="76" t="s">
        <v>132</v>
      </c>
      <c r="N20" s="76" t="s">
        <v>235</v>
      </c>
      <c r="O20" s="76" t="s">
        <v>228</v>
      </c>
      <c r="P20" s="76" t="s">
        <v>228</v>
      </c>
      <c r="Q20" s="83" t="s">
        <v>155</v>
      </c>
    </row>
    <row r="21" spans="1:19" x14ac:dyDescent="0.2">
      <c r="A21" s="82" t="s">
        <v>156</v>
      </c>
      <c r="B21" s="81" t="s">
        <v>106</v>
      </c>
      <c r="C21" s="76" t="s">
        <v>135</v>
      </c>
      <c r="D21" s="76" t="s">
        <v>135</v>
      </c>
      <c r="E21" s="76" t="s">
        <v>135</v>
      </c>
      <c r="F21" s="76" t="s">
        <v>135</v>
      </c>
      <c r="G21" s="76" t="s">
        <v>135</v>
      </c>
      <c r="H21" s="76" t="s">
        <v>135</v>
      </c>
      <c r="I21" s="76" t="s">
        <v>135</v>
      </c>
      <c r="J21" s="76" t="s">
        <v>135</v>
      </c>
      <c r="K21" s="76" t="s">
        <v>135</v>
      </c>
      <c r="L21" s="76" t="s">
        <v>135</v>
      </c>
      <c r="M21" s="76" t="s">
        <v>133</v>
      </c>
      <c r="N21" s="76" t="s">
        <v>133</v>
      </c>
      <c r="O21" s="76" t="s">
        <v>228</v>
      </c>
      <c r="P21" s="76" t="s">
        <v>228</v>
      </c>
      <c r="Q21" s="83" t="s">
        <v>256</v>
      </c>
    </row>
    <row r="22" spans="1:19" x14ac:dyDescent="0.2">
      <c r="A22" s="82" t="s">
        <v>53</v>
      </c>
      <c r="B22" s="81" t="s">
        <v>157</v>
      </c>
      <c r="C22" s="76" t="s">
        <v>135</v>
      </c>
      <c r="D22" s="76" t="s">
        <v>135</v>
      </c>
      <c r="E22" s="76" t="s">
        <v>135</v>
      </c>
      <c r="F22" s="76" t="s">
        <v>135</v>
      </c>
      <c r="G22" s="76" t="s">
        <v>135</v>
      </c>
      <c r="H22" s="76" t="s">
        <v>135</v>
      </c>
      <c r="I22" s="76" t="s">
        <v>133</v>
      </c>
      <c r="J22" s="76" t="s">
        <v>133</v>
      </c>
      <c r="K22" s="76" t="s">
        <v>133</v>
      </c>
      <c r="L22" s="76" t="s">
        <v>133</v>
      </c>
      <c r="M22" s="76" t="s">
        <v>135</v>
      </c>
      <c r="N22" s="76" t="s">
        <v>135</v>
      </c>
      <c r="O22" s="76" t="s">
        <v>228</v>
      </c>
      <c r="P22" s="76" t="s">
        <v>228</v>
      </c>
      <c r="Q22" s="83" t="s">
        <v>158</v>
      </c>
    </row>
    <row r="23" spans="1:19" x14ac:dyDescent="0.2">
      <c r="A23" s="84" t="s">
        <v>54</v>
      </c>
      <c r="B23" s="92" t="s">
        <v>159</v>
      </c>
      <c r="C23" s="76" t="s">
        <v>160</v>
      </c>
      <c r="D23" s="76" t="s">
        <v>160</v>
      </c>
      <c r="E23" s="76" t="s">
        <v>160</v>
      </c>
      <c r="F23" s="76" t="s">
        <v>160</v>
      </c>
      <c r="G23" s="76" t="s">
        <v>135</v>
      </c>
      <c r="H23" s="76" t="s">
        <v>135</v>
      </c>
      <c r="I23" s="76" t="s">
        <v>161</v>
      </c>
      <c r="J23" s="76" t="s">
        <v>161</v>
      </c>
      <c r="K23" s="76" t="s">
        <v>161</v>
      </c>
      <c r="L23" s="76" t="s">
        <v>161</v>
      </c>
      <c r="M23" s="76" t="s">
        <v>160</v>
      </c>
      <c r="N23" s="76" t="s">
        <v>160</v>
      </c>
      <c r="O23" s="76" t="s">
        <v>228</v>
      </c>
      <c r="P23" s="76" t="s">
        <v>228</v>
      </c>
      <c r="Q23" s="85" t="s">
        <v>158</v>
      </c>
    </row>
    <row r="24" spans="1:19" ht="21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199"/>
      <c r="S24" s="199"/>
    </row>
    <row r="25" spans="1:19" ht="21" x14ac:dyDescent="0.2">
      <c r="A25" s="229" t="s">
        <v>162</v>
      </c>
      <c r="B25" s="230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199"/>
      <c r="S25" s="199"/>
    </row>
    <row r="26" spans="1:19" ht="15" customHeight="1" x14ac:dyDescent="0.2">
      <c r="A26" s="82" t="s">
        <v>163</v>
      </c>
      <c r="B26" s="81" t="s">
        <v>107</v>
      </c>
      <c r="C26" s="76" t="s">
        <v>132</v>
      </c>
      <c r="D26" s="76" t="s">
        <v>135</v>
      </c>
      <c r="E26" s="76" t="s">
        <v>132</v>
      </c>
      <c r="F26" s="76" t="s">
        <v>132</v>
      </c>
      <c r="G26" s="76" t="s">
        <v>135</v>
      </c>
      <c r="H26" s="76" t="s">
        <v>135</v>
      </c>
      <c r="I26" s="76" t="s">
        <v>132</v>
      </c>
      <c r="J26" s="76" t="s">
        <v>132</v>
      </c>
      <c r="K26" s="76" t="s">
        <v>132</v>
      </c>
      <c r="L26" s="76" t="s">
        <v>132</v>
      </c>
      <c r="M26" s="76" t="s">
        <v>135</v>
      </c>
      <c r="N26" s="76" t="s">
        <v>135</v>
      </c>
      <c r="O26" s="76" t="s">
        <v>135</v>
      </c>
      <c r="P26" s="76" t="s">
        <v>135</v>
      </c>
      <c r="Q26" s="83" t="s">
        <v>108</v>
      </c>
    </row>
    <row r="27" spans="1:19" ht="19.2" x14ac:dyDescent="0.2">
      <c r="A27" s="82" t="s">
        <v>164</v>
      </c>
      <c r="B27" s="81" t="s">
        <v>109</v>
      </c>
      <c r="C27" s="76" t="s">
        <v>146</v>
      </c>
      <c r="D27" s="76" t="s">
        <v>146</v>
      </c>
      <c r="E27" s="76" t="s">
        <v>146</v>
      </c>
      <c r="F27" s="76" t="s">
        <v>146</v>
      </c>
      <c r="G27" s="76" t="s">
        <v>135</v>
      </c>
      <c r="H27" s="76" t="s">
        <v>135</v>
      </c>
      <c r="I27" s="76" t="s">
        <v>146</v>
      </c>
      <c r="J27" s="76" t="s">
        <v>146</v>
      </c>
      <c r="K27" s="76" t="s">
        <v>146</v>
      </c>
      <c r="L27" s="76" t="s">
        <v>146</v>
      </c>
      <c r="M27" s="76" t="s">
        <v>147</v>
      </c>
      <c r="N27" s="76" t="s">
        <v>147</v>
      </c>
      <c r="O27" s="76" t="s">
        <v>135</v>
      </c>
      <c r="P27" s="76" t="s">
        <v>135</v>
      </c>
      <c r="Q27" s="83" t="s">
        <v>212</v>
      </c>
    </row>
    <row r="28" spans="1:19" ht="19.2" x14ac:dyDescent="0.2">
      <c r="A28" s="84" t="s">
        <v>165</v>
      </c>
      <c r="B28" s="126" t="s">
        <v>236</v>
      </c>
      <c r="C28" s="76" t="s">
        <v>149</v>
      </c>
      <c r="D28" s="76" t="s">
        <v>149</v>
      </c>
      <c r="E28" s="76" t="s">
        <v>149</v>
      </c>
      <c r="F28" s="76" t="s">
        <v>149</v>
      </c>
      <c r="G28" s="76" t="s">
        <v>135</v>
      </c>
      <c r="H28" s="76" t="s">
        <v>135</v>
      </c>
      <c r="I28" s="76" t="s">
        <v>149</v>
      </c>
      <c r="J28" s="76" t="s">
        <v>149</v>
      </c>
      <c r="K28" s="76" t="s">
        <v>149</v>
      </c>
      <c r="L28" s="76" t="s">
        <v>149</v>
      </c>
      <c r="M28" s="76" t="s">
        <v>149</v>
      </c>
      <c r="N28" s="76" t="s">
        <v>149</v>
      </c>
      <c r="O28" s="76" t="s">
        <v>135</v>
      </c>
      <c r="P28" s="76" t="s">
        <v>135</v>
      </c>
      <c r="Q28" s="85" t="s">
        <v>241</v>
      </c>
    </row>
    <row r="29" spans="1:19" s="203" customFormat="1" x14ac:dyDescent="0.2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 x14ac:dyDescent="0.2">
      <c r="A30" s="229" t="s">
        <v>166</v>
      </c>
      <c r="B30" s="230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199"/>
      <c r="S30" s="199"/>
    </row>
    <row r="31" spans="1:19" ht="15" customHeight="1" x14ac:dyDescent="0.2">
      <c r="A31" s="82" t="s">
        <v>167</v>
      </c>
      <c r="B31" s="81" t="s">
        <v>277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255</v>
      </c>
    </row>
    <row r="32" spans="1:19" ht="15" customHeight="1" x14ac:dyDescent="0.2">
      <c r="A32" s="82" t="s">
        <v>168</v>
      </c>
      <c r="B32" s="81" t="s">
        <v>278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4" t="s">
        <v>141</v>
      </c>
    </row>
    <row r="33" spans="1:30" ht="15" customHeight="1" x14ac:dyDescent="0.2">
      <c r="A33" s="82" t="s">
        <v>169</v>
      </c>
      <c r="B33" s="81" t="s">
        <v>279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140</v>
      </c>
    </row>
    <row r="34" spans="1:30" ht="15" customHeight="1" x14ac:dyDescent="0.2">
      <c r="A34" s="84" t="s">
        <v>105</v>
      </c>
      <c r="B34" s="92" t="s">
        <v>170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3"/>
      <c r="AB34" s="203"/>
      <c r="AC34" s="203"/>
      <c r="AD34" s="203"/>
    </row>
    <row r="35" spans="1:30" x14ac:dyDescent="0.2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3"/>
      <c r="AB35" s="203"/>
      <c r="AC35" s="203"/>
      <c r="AD35" s="203"/>
    </row>
    <row r="36" spans="1:30" ht="21" customHeight="1" x14ac:dyDescent="0.2">
      <c r="A36" s="229" t="s">
        <v>171</v>
      </c>
      <c r="B36" s="230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 x14ac:dyDescent="0.2">
      <c r="A37" s="82" t="s">
        <v>79</v>
      </c>
      <c r="B37" s="81" t="s">
        <v>71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142</v>
      </c>
    </row>
    <row r="38" spans="1:30" ht="15" customHeight="1" x14ac:dyDescent="0.2">
      <c r="A38" s="84" t="s">
        <v>55</v>
      </c>
      <c r="B38" s="92" t="s">
        <v>195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196</v>
      </c>
    </row>
    <row r="39" spans="1:30" s="203" customFormat="1" x14ac:dyDescent="0.2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4" customFormat="1" ht="21" customHeight="1" x14ac:dyDescent="0.2">
      <c r="A40" s="223" t="s">
        <v>172</v>
      </c>
      <c r="B40" s="224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4" customFormat="1" ht="19.2" x14ac:dyDescent="0.2">
      <c r="A41" s="103" t="s">
        <v>173</v>
      </c>
      <c r="B41" s="198" t="s">
        <v>200</v>
      </c>
      <c r="C41" s="105" t="s">
        <v>133</v>
      </c>
      <c r="D41" s="105" t="s">
        <v>135</v>
      </c>
      <c r="E41" s="105" t="s">
        <v>133</v>
      </c>
      <c r="F41" s="105" t="s">
        <v>133</v>
      </c>
      <c r="G41" s="105" t="s">
        <v>135</v>
      </c>
      <c r="H41" s="105" t="s">
        <v>135</v>
      </c>
      <c r="I41" s="105" t="s">
        <v>133</v>
      </c>
      <c r="J41" s="105" t="s">
        <v>133</v>
      </c>
      <c r="K41" s="105" t="s">
        <v>133</v>
      </c>
      <c r="L41" s="105" t="s">
        <v>133</v>
      </c>
      <c r="M41" s="105" t="s">
        <v>133</v>
      </c>
      <c r="N41" s="105" t="s">
        <v>133</v>
      </c>
      <c r="O41" s="105" t="s">
        <v>135</v>
      </c>
      <c r="P41" s="105" t="s">
        <v>135</v>
      </c>
      <c r="Q41" s="106" t="s">
        <v>201</v>
      </c>
    </row>
    <row r="42" spans="1:30" s="204" customFormat="1" ht="15" customHeight="1" x14ac:dyDescent="0.2">
      <c r="A42" s="103" t="s">
        <v>174</v>
      </c>
      <c r="B42" s="104" t="s">
        <v>202</v>
      </c>
      <c r="C42" s="105" t="s">
        <v>203</v>
      </c>
      <c r="D42" s="105" t="s">
        <v>203</v>
      </c>
      <c r="E42" s="105" t="s">
        <v>203</v>
      </c>
      <c r="F42" s="105" t="s">
        <v>203</v>
      </c>
      <c r="G42" s="105" t="s">
        <v>135</v>
      </c>
      <c r="H42" s="105" t="s">
        <v>135</v>
      </c>
      <c r="I42" s="105" t="s">
        <v>203</v>
      </c>
      <c r="J42" s="105" t="s">
        <v>203</v>
      </c>
      <c r="K42" s="105" t="s">
        <v>203</v>
      </c>
      <c r="L42" s="105" t="s">
        <v>203</v>
      </c>
      <c r="M42" s="105" t="s">
        <v>204</v>
      </c>
      <c r="N42" s="105" t="s">
        <v>204</v>
      </c>
      <c r="O42" s="105" t="s">
        <v>135</v>
      </c>
      <c r="P42" s="105" t="s">
        <v>135</v>
      </c>
      <c r="Q42" s="106" t="s">
        <v>205</v>
      </c>
    </row>
    <row r="43" spans="1:30" s="204" customFormat="1" ht="15" customHeight="1" x14ac:dyDescent="0.2">
      <c r="A43" s="103" t="s">
        <v>175</v>
      </c>
      <c r="B43" s="104" t="s">
        <v>206</v>
      </c>
      <c r="C43" s="105" t="s">
        <v>203</v>
      </c>
      <c r="D43" s="105" t="s">
        <v>203</v>
      </c>
      <c r="E43" s="105" t="s">
        <v>203</v>
      </c>
      <c r="F43" s="105" t="s">
        <v>203</v>
      </c>
      <c r="G43" s="105" t="s">
        <v>135</v>
      </c>
      <c r="H43" s="105" t="s">
        <v>135</v>
      </c>
      <c r="I43" s="105" t="s">
        <v>203</v>
      </c>
      <c r="J43" s="105" t="s">
        <v>203</v>
      </c>
      <c r="K43" s="105" t="s">
        <v>203</v>
      </c>
      <c r="L43" s="105" t="s">
        <v>203</v>
      </c>
      <c r="M43" s="105" t="s">
        <v>204</v>
      </c>
      <c r="N43" s="105" t="s">
        <v>204</v>
      </c>
      <c r="O43" s="105" t="s">
        <v>135</v>
      </c>
      <c r="P43" s="105" t="s">
        <v>135</v>
      </c>
      <c r="Q43" s="106" t="s">
        <v>207</v>
      </c>
    </row>
    <row r="44" spans="1:30" s="204" customFormat="1" ht="15" customHeight="1" x14ac:dyDescent="0.2">
      <c r="A44" s="121" t="s">
        <v>226</v>
      </c>
      <c r="B44" s="104" t="s">
        <v>227</v>
      </c>
      <c r="C44" s="105" t="s">
        <v>228</v>
      </c>
      <c r="D44" s="105" t="s">
        <v>228</v>
      </c>
      <c r="E44" s="105" t="s">
        <v>228</v>
      </c>
      <c r="F44" s="105" t="s">
        <v>228</v>
      </c>
      <c r="G44" s="105" t="s">
        <v>228</v>
      </c>
      <c r="H44" s="105" t="s">
        <v>228</v>
      </c>
      <c r="I44" s="105" t="s">
        <v>228</v>
      </c>
      <c r="J44" s="105" t="s">
        <v>228</v>
      </c>
      <c r="K44" s="105" t="s">
        <v>228</v>
      </c>
      <c r="L44" s="105" t="s">
        <v>228</v>
      </c>
      <c r="M44" s="105" t="s">
        <v>229</v>
      </c>
      <c r="N44" s="105" t="s">
        <v>229</v>
      </c>
      <c r="O44" s="105" t="s">
        <v>228</v>
      </c>
      <c r="P44" s="105" t="s">
        <v>228</v>
      </c>
      <c r="Q44" s="106" t="s">
        <v>283</v>
      </c>
    </row>
    <row r="45" spans="1:30" s="204" customFormat="1" ht="19.2" x14ac:dyDescent="0.2">
      <c r="A45" s="122" t="s">
        <v>234</v>
      </c>
      <c r="B45" s="128" t="s">
        <v>284</v>
      </c>
      <c r="C45" s="225" t="s">
        <v>208</v>
      </c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6"/>
    </row>
    <row r="47" spans="1:30" ht="21" customHeight="1" x14ac:dyDescent="0.2">
      <c r="A47" s="229" t="s">
        <v>177</v>
      </c>
      <c r="B47" s="230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 x14ac:dyDescent="0.2">
      <c r="A48" s="84"/>
      <c r="B48" s="92" t="s">
        <v>285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286</v>
      </c>
    </row>
    <row r="49" spans="1:17" ht="15" customHeight="1" x14ac:dyDescent="0.2"/>
    <row r="50" spans="1:17" ht="21" customHeight="1" x14ac:dyDescent="0.2">
      <c r="A50" s="227" t="s">
        <v>218</v>
      </c>
      <c r="B50" s="228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5"/>
    </row>
    <row r="51" spans="1:17" ht="15" customHeight="1" x14ac:dyDescent="0.2">
      <c r="A51" s="206"/>
      <c r="B51" s="210" t="s">
        <v>219</v>
      </c>
      <c r="C51" s="207" t="s">
        <v>221</v>
      </c>
      <c r="D51" s="207" t="s">
        <v>221</v>
      </c>
      <c r="E51" s="207" t="s">
        <v>221</v>
      </c>
      <c r="F51" s="207" t="s">
        <v>222</v>
      </c>
      <c r="G51" s="105" t="s">
        <v>135</v>
      </c>
      <c r="H51" s="105" t="s">
        <v>135</v>
      </c>
      <c r="I51" s="207" t="s">
        <v>221</v>
      </c>
      <c r="J51" s="207" t="s">
        <v>222</v>
      </c>
      <c r="K51" s="207" t="s">
        <v>221</v>
      </c>
      <c r="L51" s="207" t="s">
        <v>222</v>
      </c>
      <c r="M51" s="105" t="s">
        <v>135</v>
      </c>
      <c r="N51" s="105" t="s">
        <v>135</v>
      </c>
      <c r="O51" s="105" t="s">
        <v>135</v>
      </c>
      <c r="P51" s="105" t="s">
        <v>135</v>
      </c>
      <c r="Q51" s="208"/>
    </row>
    <row r="52" spans="1:17" ht="15" customHeight="1" x14ac:dyDescent="0.2">
      <c r="A52" s="212"/>
      <c r="B52" s="213" t="s">
        <v>220</v>
      </c>
      <c r="C52" s="105" t="s">
        <v>135</v>
      </c>
      <c r="D52" s="105" t="s">
        <v>135</v>
      </c>
      <c r="E52" s="105" t="s">
        <v>135</v>
      </c>
      <c r="F52" s="105" t="s">
        <v>135</v>
      </c>
      <c r="G52" s="105" t="s">
        <v>135</v>
      </c>
      <c r="H52" s="105" t="s">
        <v>135</v>
      </c>
      <c r="I52" s="105" t="s">
        <v>135</v>
      </c>
      <c r="J52" s="105" t="s">
        <v>135</v>
      </c>
      <c r="K52" s="105" t="s">
        <v>135</v>
      </c>
      <c r="L52" s="105" t="s">
        <v>135</v>
      </c>
      <c r="M52" s="207" t="s">
        <v>221</v>
      </c>
      <c r="N52" s="207" t="s">
        <v>221</v>
      </c>
      <c r="O52" s="105" t="s">
        <v>135</v>
      </c>
      <c r="P52" s="105" t="s">
        <v>135</v>
      </c>
      <c r="Q52" s="215" t="s">
        <v>224</v>
      </c>
    </row>
    <row r="53" spans="1:17" ht="15" customHeight="1" x14ac:dyDescent="0.2"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F43"/>
  <sheetViews>
    <sheetView tabSelected="1" view="pageBreakPreview" zoomScaleNormal="100" zoomScaleSheetLayoutView="100" workbookViewId="0">
      <selection activeCell="A7" sqref="A7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246</v>
      </c>
    </row>
    <row r="2" spans="1:6" ht="21" customHeight="1" x14ac:dyDescent="0.2">
      <c r="A2" s="295" t="s">
        <v>211</v>
      </c>
      <c r="B2" s="295"/>
      <c r="C2" s="295"/>
      <c r="D2" s="295"/>
      <c r="E2" s="295"/>
      <c r="F2" s="295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289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90" customWidth="1"/>
    <col min="2" max="2" width="36.33203125" style="90" customWidth="1"/>
    <col min="3" max="3" width="65.109375" style="116" customWidth="1"/>
    <col min="4" max="4" width="12.77734375" style="90"/>
    <col min="5" max="5" width="3.44140625" style="90" bestFit="1" customWidth="1"/>
    <col min="6" max="7" width="12.77734375" style="90"/>
    <col min="8" max="8" width="2.109375" style="90" bestFit="1" customWidth="1"/>
    <col min="9" max="16384" width="12.77734375" style="90"/>
  </cols>
  <sheetData>
    <row r="1" spans="1:7" ht="21" x14ac:dyDescent="0.25">
      <c r="A1" s="244" t="s">
        <v>282</v>
      </c>
      <c r="B1" s="245"/>
      <c r="C1" s="245"/>
    </row>
    <row r="3" spans="1:7" x14ac:dyDescent="0.2">
      <c r="A3" s="240" t="s">
        <v>209</v>
      </c>
      <c r="B3" s="241"/>
      <c r="C3" s="107"/>
      <c r="D3" s="73"/>
      <c r="E3" s="74"/>
      <c r="G3" s="108"/>
    </row>
    <row r="4" spans="1:7" ht="31.5" customHeight="1" x14ac:dyDescent="0.2">
      <c r="A4" s="100"/>
      <c r="B4" s="107" t="s">
        <v>274</v>
      </c>
      <c r="C4" s="107" t="s">
        <v>276</v>
      </c>
      <c r="D4" s="75"/>
      <c r="E4" s="75"/>
    </row>
    <row r="5" spans="1:7" ht="21.6" x14ac:dyDescent="0.2">
      <c r="A5" s="114" t="s">
        <v>92</v>
      </c>
      <c r="B5" s="107" t="s">
        <v>94</v>
      </c>
      <c r="C5" s="109" t="s">
        <v>180</v>
      </c>
      <c r="D5" s="110"/>
      <c r="E5" s="110"/>
    </row>
    <row r="6" spans="1:7" ht="54" x14ac:dyDescent="0.2">
      <c r="A6" s="114" t="s">
        <v>52</v>
      </c>
      <c r="B6" s="107" t="s">
        <v>103</v>
      </c>
      <c r="C6" s="109" t="s">
        <v>242</v>
      </c>
    </row>
    <row r="7" spans="1:7" ht="43.2" x14ac:dyDescent="0.2">
      <c r="A7" s="114" t="s">
        <v>93</v>
      </c>
      <c r="B7" s="107" t="s">
        <v>88</v>
      </c>
      <c r="C7" s="109" t="s">
        <v>272</v>
      </c>
    </row>
    <row r="8" spans="1:7" ht="21.6" x14ac:dyDescent="0.2">
      <c r="A8" s="114" t="s">
        <v>95</v>
      </c>
      <c r="B8" s="107" t="s">
        <v>239</v>
      </c>
      <c r="C8" s="109" t="s">
        <v>181</v>
      </c>
    </row>
    <row r="9" spans="1:7" ht="75.599999999999994" x14ac:dyDescent="0.2">
      <c r="A9" s="114" t="s">
        <v>97</v>
      </c>
      <c r="B9" s="107" t="s">
        <v>144</v>
      </c>
      <c r="C9" s="107" t="s">
        <v>247</v>
      </c>
    </row>
    <row r="10" spans="1:7" x14ac:dyDescent="0.2">
      <c r="A10" s="114" t="s">
        <v>98</v>
      </c>
      <c r="B10" s="107" t="s">
        <v>137</v>
      </c>
      <c r="C10" s="109" t="s">
        <v>182</v>
      </c>
    </row>
    <row r="11" spans="1:7" x14ac:dyDescent="0.2">
      <c r="A11" s="114" t="s">
        <v>99</v>
      </c>
      <c r="B11" s="107" t="s">
        <v>270</v>
      </c>
      <c r="C11" s="109" t="s">
        <v>280</v>
      </c>
    </row>
    <row r="12" spans="1:7" ht="21.6" x14ac:dyDescent="0.2">
      <c r="A12" s="114" t="s">
        <v>101</v>
      </c>
      <c r="B12" s="107" t="s">
        <v>100</v>
      </c>
      <c r="C12" s="109" t="s">
        <v>243</v>
      </c>
    </row>
    <row r="13" spans="1:7" ht="21.6" x14ac:dyDescent="0.2">
      <c r="A13" s="114" t="s">
        <v>151</v>
      </c>
      <c r="B13" s="111" t="s">
        <v>273</v>
      </c>
      <c r="C13" s="109" t="s">
        <v>271</v>
      </c>
    </row>
    <row r="14" spans="1:7" x14ac:dyDescent="0.2">
      <c r="A14" s="114" t="s">
        <v>102</v>
      </c>
      <c r="B14" s="107" t="s">
        <v>104</v>
      </c>
      <c r="C14" s="109" t="s">
        <v>210</v>
      </c>
    </row>
    <row r="15" spans="1:7" x14ac:dyDescent="0.2">
      <c r="A15" s="114" t="s">
        <v>152</v>
      </c>
      <c r="B15" s="107" t="s">
        <v>138</v>
      </c>
      <c r="C15" s="109" t="s">
        <v>210</v>
      </c>
    </row>
    <row r="16" spans="1:7" ht="32.4" x14ac:dyDescent="0.2">
      <c r="A16" s="114" t="s">
        <v>102</v>
      </c>
      <c r="B16" s="107" t="s">
        <v>183</v>
      </c>
      <c r="C16" s="109" t="s">
        <v>184</v>
      </c>
    </row>
    <row r="17" spans="1:3" x14ac:dyDescent="0.2">
      <c r="A17" s="114" t="s">
        <v>156</v>
      </c>
      <c r="B17" s="107" t="s">
        <v>106</v>
      </c>
      <c r="C17" s="109" t="s">
        <v>244</v>
      </c>
    </row>
    <row r="18" spans="1:3" x14ac:dyDescent="0.2">
      <c r="A18" s="114" t="s">
        <v>53</v>
      </c>
      <c r="B18" s="107" t="s">
        <v>157</v>
      </c>
      <c r="C18" s="109" t="s">
        <v>185</v>
      </c>
    </row>
    <row r="19" spans="1:3" x14ac:dyDescent="0.2">
      <c r="A19" s="114" t="s">
        <v>54</v>
      </c>
      <c r="B19" s="107" t="s">
        <v>159</v>
      </c>
      <c r="C19" s="109" t="s">
        <v>185</v>
      </c>
    </row>
    <row r="20" spans="1:3" x14ac:dyDescent="0.2">
      <c r="A20" s="115"/>
      <c r="B20" s="111"/>
      <c r="C20" s="112"/>
    </row>
    <row r="21" spans="1:3" x14ac:dyDescent="0.2">
      <c r="A21" s="229" t="s">
        <v>172</v>
      </c>
      <c r="B21" s="230"/>
      <c r="C21" s="113"/>
    </row>
    <row r="22" spans="1:3" ht="21.6" x14ac:dyDescent="0.2">
      <c r="A22" s="114" t="s">
        <v>173</v>
      </c>
      <c r="B22" s="107" t="s">
        <v>186</v>
      </c>
      <c r="C22" s="109" t="s">
        <v>187</v>
      </c>
    </row>
    <row r="23" spans="1:3" x14ac:dyDescent="0.2">
      <c r="A23" s="114" t="s">
        <v>231</v>
      </c>
      <c r="B23" s="107" t="s">
        <v>197</v>
      </c>
      <c r="C23" s="109" t="s">
        <v>188</v>
      </c>
    </row>
    <row r="24" spans="1:3" x14ac:dyDescent="0.2">
      <c r="A24" s="114" t="s">
        <v>175</v>
      </c>
      <c r="B24" s="107" t="s">
        <v>198</v>
      </c>
      <c r="C24" s="109" t="s">
        <v>199</v>
      </c>
    </row>
    <row r="25" spans="1:3" x14ac:dyDescent="0.2">
      <c r="A25" s="114" t="s">
        <v>176</v>
      </c>
      <c r="B25" s="107" t="s">
        <v>230</v>
      </c>
      <c r="C25" s="109" t="s">
        <v>287</v>
      </c>
    </row>
    <row r="27" spans="1:3" x14ac:dyDescent="0.2">
      <c r="A27" s="242" t="s">
        <v>189</v>
      </c>
      <c r="B27" s="243"/>
      <c r="C27" s="113"/>
    </row>
    <row r="28" spans="1:3" x14ac:dyDescent="0.2">
      <c r="A28" s="114"/>
      <c r="B28" s="107" t="s">
        <v>190</v>
      </c>
      <c r="C28" s="109" t="s">
        <v>286</v>
      </c>
    </row>
    <row r="29" spans="1:3" ht="54" x14ac:dyDescent="0.2">
      <c r="A29" s="114"/>
      <c r="B29" s="107" t="s">
        <v>191</v>
      </c>
      <c r="C29" s="109" t="s">
        <v>192</v>
      </c>
    </row>
    <row r="30" spans="1:3" ht="21.6" x14ac:dyDescent="0.2">
      <c r="A30" s="114"/>
      <c r="B30" s="107" t="s">
        <v>213</v>
      </c>
      <c r="C30" s="109" t="s">
        <v>245</v>
      </c>
    </row>
    <row r="31" spans="1:3" x14ac:dyDescent="0.2">
      <c r="A31" s="114"/>
      <c r="B31" s="216" t="s">
        <v>214</v>
      </c>
      <c r="C31" s="109" t="s">
        <v>193</v>
      </c>
    </row>
    <row r="32" spans="1:3" ht="21.6" x14ac:dyDescent="0.2">
      <c r="A32" s="114"/>
      <c r="B32" s="107" t="s">
        <v>194</v>
      </c>
      <c r="C32" s="109" t="s">
        <v>288</v>
      </c>
    </row>
    <row r="37" spans="3:3" x14ac:dyDescent="0.2">
      <c r="C37" s="90"/>
    </row>
    <row r="38" spans="3:3" x14ac:dyDescent="0.2">
      <c r="C38" s="90"/>
    </row>
    <row r="39" spans="3:3" x14ac:dyDescent="0.2">
      <c r="C39" s="90"/>
    </row>
    <row r="40" spans="3:3" x14ac:dyDescent="0.2">
      <c r="C40" s="90"/>
    </row>
    <row r="41" spans="3:3" x14ac:dyDescent="0.2">
      <c r="C41" s="90"/>
    </row>
    <row r="42" spans="3:3" x14ac:dyDescent="0.2">
      <c r="C42" s="90"/>
    </row>
    <row r="43" spans="3:3" x14ac:dyDescent="0.2">
      <c r="C43" s="90"/>
    </row>
    <row r="44" spans="3:3" x14ac:dyDescent="0.2">
      <c r="C44" s="90"/>
    </row>
    <row r="45" spans="3:3" x14ac:dyDescent="0.2">
      <c r="C45" s="90"/>
    </row>
    <row r="46" spans="3:3" x14ac:dyDescent="0.2">
      <c r="C46" s="90"/>
    </row>
    <row r="47" spans="3:3" x14ac:dyDescent="0.2">
      <c r="C47" s="90"/>
    </row>
    <row r="48" spans="3:3" x14ac:dyDescent="0.2">
      <c r="C48" s="90"/>
    </row>
    <row r="49" spans="3:3" x14ac:dyDescent="0.2">
      <c r="C49" s="90"/>
    </row>
    <row r="50" spans="3:3" x14ac:dyDescent="0.2">
      <c r="C50" s="90"/>
    </row>
    <row r="51" spans="3:3" x14ac:dyDescent="0.2">
      <c r="C51" s="90"/>
    </row>
    <row r="52" spans="3:3" x14ac:dyDescent="0.2">
      <c r="C52" s="90"/>
    </row>
    <row r="53" spans="3:3" x14ac:dyDescent="0.2">
      <c r="C53" s="90"/>
    </row>
    <row r="54" spans="3:3" x14ac:dyDescent="0.2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8" zoomScale="90" zoomScaleNormal="100" zoomScaleSheetLayoutView="90" workbookViewId="0">
      <selection activeCell="D12" sqref="D12:F12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33"/>
      <c r="I1" s="2" t="s">
        <v>110</v>
      </c>
    </row>
    <row r="2" spans="1:9" ht="15" customHeight="1" x14ac:dyDescent="0.2">
      <c r="I2" s="2" t="s">
        <v>111</v>
      </c>
    </row>
    <row r="3" spans="1:9" ht="15" customHeight="1" x14ac:dyDescent="0.2">
      <c r="I3" s="2" t="s">
        <v>216</v>
      </c>
    </row>
    <row r="4" spans="1:9" ht="15" customHeight="1" x14ac:dyDescent="0.2">
      <c r="G4" s="89"/>
      <c r="H4" s="3"/>
      <c r="I4" s="2"/>
    </row>
    <row r="5" spans="1:9" ht="15" customHeight="1" x14ac:dyDescent="0.2"/>
    <row r="6" spans="1:9" ht="29.25" customHeight="1" x14ac:dyDescent="0.2">
      <c r="D6" s="248" t="s">
        <v>117</v>
      </c>
      <c r="E6" s="248"/>
      <c r="F6" s="248"/>
      <c r="G6" s="248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49" t="s">
        <v>112</v>
      </c>
      <c r="C8" s="249"/>
      <c r="D8" s="250"/>
      <c r="E8" s="147" t="s">
        <v>113</v>
      </c>
      <c r="F8" s="148">
        <f>SUM(I20)</f>
        <v>1145000</v>
      </c>
      <c r="G8" s="6"/>
      <c r="H8" s="70"/>
      <c r="I8" s="117"/>
    </row>
    <row r="9" spans="1:9" ht="31.5" customHeight="1" thickTop="1" thickBot="1" x14ac:dyDescent="0.25">
      <c r="B9" s="249" t="s">
        <v>215</v>
      </c>
      <c r="C9" s="249"/>
      <c r="D9" s="251"/>
      <c r="E9" s="145" t="s">
        <v>113</v>
      </c>
      <c r="F9" s="146">
        <f>SUM(G20)</f>
        <v>500000</v>
      </c>
      <c r="G9" s="6"/>
      <c r="H9" s="70"/>
      <c r="I9" s="117"/>
    </row>
    <row r="10" spans="1:9" ht="25.5" customHeight="1" thickTop="1" thickBot="1" x14ac:dyDescent="0.25">
      <c r="D10" s="129"/>
      <c r="E10" s="129" t="s">
        <v>257</v>
      </c>
      <c r="F10" s="129"/>
    </row>
    <row r="11" spans="1:9" s="134" customFormat="1" ht="51" customHeight="1" thickTop="1" x14ac:dyDescent="0.2">
      <c r="B11" s="135" t="s">
        <v>114</v>
      </c>
      <c r="C11" s="136" t="s">
        <v>115</v>
      </c>
      <c r="D11" s="252" t="s">
        <v>248</v>
      </c>
      <c r="E11" s="253"/>
      <c r="F11" s="253"/>
      <c r="G11" s="137" t="s">
        <v>258</v>
      </c>
      <c r="H11" s="138" t="s">
        <v>249</v>
      </c>
      <c r="I11" s="139" t="s">
        <v>259</v>
      </c>
    </row>
    <row r="12" spans="1:9" ht="30" customHeight="1" x14ac:dyDescent="0.2">
      <c r="B12" s="149"/>
      <c r="C12" s="150"/>
      <c r="D12" s="246" t="s">
        <v>309</v>
      </c>
      <c r="E12" s="247"/>
      <c r="F12" s="247"/>
      <c r="G12" s="140">
        <v>300000</v>
      </c>
      <c r="H12" s="141"/>
      <c r="I12" s="142">
        <f t="shared" ref="I12:I20" si="0">SUM(G12:H12)</f>
        <v>300000</v>
      </c>
    </row>
    <row r="13" spans="1:9" ht="30" customHeight="1" x14ac:dyDescent="0.2">
      <c r="B13" s="151"/>
      <c r="C13" s="150"/>
      <c r="D13" s="246" t="s">
        <v>310</v>
      </c>
      <c r="E13" s="247"/>
      <c r="F13" s="247"/>
      <c r="G13" s="140">
        <v>100000</v>
      </c>
      <c r="H13" s="141">
        <v>120000</v>
      </c>
      <c r="I13" s="142">
        <f t="shared" si="0"/>
        <v>220000</v>
      </c>
    </row>
    <row r="14" spans="1:9" ht="30" customHeight="1" x14ac:dyDescent="0.2">
      <c r="B14" s="151"/>
      <c r="C14" s="150"/>
      <c r="D14" s="246" t="s">
        <v>311</v>
      </c>
      <c r="E14" s="247"/>
      <c r="F14" s="247"/>
      <c r="G14" s="140">
        <v>100000</v>
      </c>
      <c r="H14" s="141">
        <v>525000</v>
      </c>
      <c r="I14" s="142">
        <f t="shared" si="0"/>
        <v>625000</v>
      </c>
    </row>
    <row r="15" spans="1:9" ht="30" customHeight="1" x14ac:dyDescent="0.2">
      <c r="B15" s="151"/>
      <c r="C15" s="150"/>
      <c r="D15" s="246"/>
      <c r="E15" s="247"/>
      <c r="F15" s="247"/>
      <c r="G15" s="140"/>
      <c r="H15" s="141"/>
      <c r="I15" s="142">
        <f t="shared" si="0"/>
        <v>0</v>
      </c>
    </row>
    <row r="16" spans="1:9" ht="30" customHeight="1" x14ac:dyDescent="0.2">
      <c r="B16" s="151"/>
      <c r="C16" s="150"/>
      <c r="D16" s="246"/>
      <c r="E16" s="247"/>
      <c r="F16" s="247"/>
      <c r="G16" s="140"/>
      <c r="H16" s="141"/>
      <c r="I16" s="142">
        <f t="shared" si="0"/>
        <v>0</v>
      </c>
    </row>
    <row r="17" spans="2:9" ht="30" customHeight="1" x14ac:dyDescent="0.2">
      <c r="B17" s="151"/>
      <c r="C17" s="150"/>
      <c r="D17" s="246"/>
      <c r="E17" s="247"/>
      <c r="F17" s="247"/>
      <c r="G17" s="140"/>
      <c r="H17" s="141"/>
      <c r="I17" s="142">
        <f t="shared" si="0"/>
        <v>0</v>
      </c>
    </row>
    <row r="18" spans="2:9" ht="30" customHeight="1" x14ac:dyDescent="0.2">
      <c r="B18" s="151"/>
      <c r="C18" s="150"/>
      <c r="D18" s="246"/>
      <c r="E18" s="247"/>
      <c r="F18" s="247"/>
      <c r="G18" s="140"/>
      <c r="H18" s="141"/>
      <c r="I18" s="142">
        <f t="shared" si="0"/>
        <v>0</v>
      </c>
    </row>
    <row r="19" spans="2:9" ht="30" customHeight="1" x14ac:dyDescent="0.2">
      <c r="B19" s="151"/>
      <c r="C19" s="150"/>
      <c r="D19" s="246"/>
      <c r="E19" s="247"/>
      <c r="F19" s="247"/>
      <c r="G19" s="140"/>
      <c r="H19" s="141"/>
      <c r="I19" s="142">
        <f t="shared" si="0"/>
        <v>0</v>
      </c>
    </row>
    <row r="20" spans="2:9" ht="30" customHeight="1" thickBot="1" x14ac:dyDescent="0.25">
      <c r="B20" s="130"/>
      <c r="C20" s="152" t="s">
        <v>116</v>
      </c>
      <c r="D20" s="254"/>
      <c r="E20" s="255"/>
      <c r="F20" s="255"/>
      <c r="G20" s="143">
        <f>SUM(G12:G19)</f>
        <v>500000</v>
      </c>
      <c r="H20" s="144">
        <f>SUM(H12:H19)</f>
        <v>645000</v>
      </c>
      <c r="I20" s="142">
        <f t="shared" si="0"/>
        <v>1145000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E10" sqref="E10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267</v>
      </c>
      <c r="G1" s="8"/>
    </row>
    <row r="2" spans="1:7" ht="14.4" x14ac:dyDescent="0.2">
      <c r="A2" s="257" t="s">
        <v>269</v>
      </c>
      <c r="B2" s="257"/>
      <c r="C2" s="257"/>
      <c r="D2" s="257"/>
      <c r="E2" s="257"/>
      <c r="F2" s="257"/>
      <c r="G2" s="9"/>
    </row>
    <row r="3" spans="1:7" ht="14.4" x14ac:dyDescent="0.2">
      <c r="A3" s="8"/>
      <c r="B3" s="29"/>
      <c r="C3" s="29"/>
      <c r="D3" s="29"/>
      <c r="E3" s="29"/>
      <c r="F3" s="9"/>
      <c r="G3" s="9"/>
    </row>
    <row r="4" spans="1:7" ht="14.4" x14ac:dyDescent="0.2">
      <c r="A4" s="8"/>
      <c r="B4" s="256" t="s">
        <v>290</v>
      </c>
      <c r="C4" s="256"/>
      <c r="D4" s="256"/>
      <c r="E4" s="256"/>
      <c r="F4" s="9"/>
      <c r="G4" s="9"/>
    </row>
    <row r="5" spans="1:7" x14ac:dyDescent="0.2">
      <c r="A5" s="9"/>
      <c r="B5" s="9"/>
      <c r="C5" s="9"/>
      <c r="D5" s="9"/>
      <c r="E5" s="9"/>
      <c r="F5" s="15" t="s">
        <v>129</v>
      </c>
      <c r="G5" s="8"/>
    </row>
    <row r="6" spans="1:7" ht="20.100000000000001" customHeight="1" x14ac:dyDescent="0.2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2">
      <c r="A7" s="32"/>
      <c r="B7" s="33" t="s">
        <v>72</v>
      </c>
      <c r="C7" s="34"/>
      <c r="D7" s="34"/>
      <c r="E7" s="34"/>
      <c r="F7" s="35"/>
      <c r="G7" s="8"/>
    </row>
    <row r="8" spans="1:7" ht="20.100000000000001" customHeight="1" x14ac:dyDescent="0.2">
      <c r="A8" s="24">
        <v>1</v>
      </c>
      <c r="B8" s="36" t="s">
        <v>74</v>
      </c>
      <c r="C8" s="28"/>
      <c r="D8" s="28"/>
      <c r="E8" s="28"/>
      <c r="F8" s="20"/>
      <c r="G8" s="8"/>
    </row>
    <row r="9" spans="1:7" ht="20.100000000000001" customHeight="1" x14ac:dyDescent="0.2">
      <c r="A9" s="24">
        <v>2</v>
      </c>
      <c r="B9" s="36" t="s">
        <v>76</v>
      </c>
      <c r="C9" s="28"/>
      <c r="D9" s="28"/>
      <c r="E9" s="28"/>
      <c r="F9" s="20"/>
      <c r="G9" s="8"/>
    </row>
    <row r="10" spans="1:7" ht="20.100000000000001" customHeight="1" x14ac:dyDescent="0.2">
      <c r="A10" s="24">
        <v>3</v>
      </c>
      <c r="B10" s="36" t="s">
        <v>75</v>
      </c>
      <c r="C10" s="28"/>
      <c r="D10" s="28"/>
      <c r="E10" s="28"/>
      <c r="F10" s="20"/>
      <c r="G10" s="8"/>
    </row>
    <row r="11" spans="1:7" ht="20.100000000000001" customHeight="1" x14ac:dyDescent="0.2">
      <c r="A11" s="24">
        <v>4</v>
      </c>
      <c r="B11" s="36" t="s">
        <v>77</v>
      </c>
      <c r="C11" s="28"/>
      <c r="D11" s="28"/>
      <c r="E11" s="28"/>
      <c r="F11" s="20"/>
      <c r="G11" s="8"/>
    </row>
    <row r="12" spans="1:7" ht="20.100000000000001" customHeight="1" x14ac:dyDescent="0.2">
      <c r="A12" s="24">
        <v>5</v>
      </c>
      <c r="B12" s="36" t="s">
        <v>78</v>
      </c>
      <c r="C12" s="28"/>
      <c r="D12" s="28"/>
      <c r="E12" s="28"/>
      <c r="F12" s="20"/>
      <c r="G12" s="8"/>
    </row>
    <row r="13" spans="1:7" ht="20.100000000000001" customHeight="1" x14ac:dyDescent="0.2">
      <c r="A13" s="24">
        <v>6</v>
      </c>
      <c r="B13" s="36" t="s">
        <v>80</v>
      </c>
      <c r="C13" s="28"/>
      <c r="D13" s="28"/>
      <c r="E13" s="28"/>
      <c r="F13" s="20"/>
      <c r="G13" s="8"/>
    </row>
    <row r="14" spans="1:7" ht="20.100000000000001" customHeight="1" x14ac:dyDescent="0.2">
      <c r="A14" s="24">
        <v>7</v>
      </c>
      <c r="B14" s="36" t="s">
        <v>84</v>
      </c>
      <c r="C14" s="28"/>
      <c r="D14" s="28"/>
      <c r="E14" s="28"/>
      <c r="F14" s="20"/>
      <c r="G14" s="8"/>
    </row>
    <row r="15" spans="1:7" ht="20.100000000000001" customHeight="1" x14ac:dyDescent="0.2">
      <c r="A15" s="65">
        <v>8</v>
      </c>
      <c r="B15" s="66" t="s">
        <v>81</v>
      </c>
      <c r="C15" s="67"/>
      <c r="D15" s="68"/>
      <c r="E15" s="68"/>
      <c r="F15" s="69"/>
      <c r="G15" s="8"/>
    </row>
    <row r="16" spans="1:7" ht="20.100000000000001" customHeight="1" x14ac:dyDescent="0.2">
      <c r="A16" s="37"/>
      <c r="B16" s="38" t="s">
        <v>87</v>
      </c>
      <c r="C16" s="39">
        <f>SUM(C8:C15)</f>
        <v>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 x14ac:dyDescent="0.2">
      <c r="A17" s="12"/>
      <c r="B17" s="33" t="s">
        <v>73</v>
      </c>
      <c r="C17" s="27"/>
      <c r="D17" s="27"/>
      <c r="E17" s="27"/>
      <c r="F17" s="35"/>
      <c r="G17" s="8"/>
    </row>
    <row r="18" spans="1:7" ht="20.100000000000001" customHeight="1" x14ac:dyDescent="0.2">
      <c r="A18" s="24">
        <v>1</v>
      </c>
      <c r="B18" s="36" t="s">
        <v>6</v>
      </c>
      <c r="C18" s="28"/>
      <c r="D18" s="28"/>
      <c r="E18" s="28"/>
      <c r="F18" s="20"/>
      <c r="G18" s="8"/>
    </row>
    <row r="19" spans="1:7" ht="20.100000000000001" customHeight="1" x14ac:dyDescent="0.2">
      <c r="A19" s="24">
        <v>2</v>
      </c>
      <c r="B19" s="36" t="s">
        <v>128</v>
      </c>
      <c r="C19" s="28"/>
      <c r="D19" s="28"/>
      <c r="E19" s="28"/>
      <c r="F19" s="20"/>
      <c r="G19" s="8"/>
    </row>
    <row r="20" spans="1:7" ht="20.100000000000001" customHeight="1" x14ac:dyDescent="0.2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2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2">
      <c r="A22" s="24">
        <v>5</v>
      </c>
      <c r="B22" s="36"/>
      <c r="C22" s="28"/>
      <c r="D22" s="28"/>
      <c r="E22" s="28"/>
      <c r="F22" s="20"/>
      <c r="G22" s="8"/>
    </row>
    <row r="23" spans="1:7" ht="20.100000000000001" customHeight="1" x14ac:dyDescent="0.2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2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2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 x14ac:dyDescent="0.2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2">
      <c r="A27" s="125">
        <v>10</v>
      </c>
      <c r="B27" s="36" t="s">
        <v>14</v>
      </c>
      <c r="C27" s="28"/>
      <c r="D27" s="28"/>
      <c r="E27" s="28"/>
      <c r="F27" s="20"/>
      <c r="G27" s="8"/>
    </row>
    <row r="28" spans="1:7" ht="20.100000000000001" customHeight="1" x14ac:dyDescent="0.2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 x14ac:dyDescent="0.2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2">
      <c r="A30" s="125">
        <v>13</v>
      </c>
      <c r="B30" s="36" t="s">
        <v>17</v>
      </c>
      <c r="C30" s="28"/>
      <c r="D30" s="28"/>
      <c r="E30" s="28"/>
      <c r="F30" s="20"/>
      <c r="G30" s="8"/>
    </row>
    <row r="31" spans="1:7" ht="20.100000000000001" customHeight="1" x14ac:dyDescent="0.2">
      <c r="A31" s="125">
        <v>14</v>
      </c>
      <c r="B31" s="36" t="s">
        <v>18</v>
      </c>
      <c r="C31" s="28"/>
      <c r="D31" s="28"/>
      <c r="E31" s="28"/>
      <c r="F31" s="20"/>
      <c r="G31" s="8"/>
    </row>
    <row r="32" spans="1:7" ht="20.100000000000001" customHeight="1" x14ac:dyDescent="0.2">
      <c r="A32" s="125"/>
      <c r="B32" s="36" t="s">
        <v>19</v>
      </c>
      <c r="C32" s="28">
        <f>SUM(C18:C31)</f>
        <v>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 x14ac:dyDescent="0.2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 x14ac:dyDescent="0.2">
      <c r="A34" s="8"/>
      <c r="B34" s="40"/>
      <c r="C34" s="9"/>
      <c r="D34" s="9"/>
      <c r="E34" s="9"/>
      <c r="F34" s="9"/>
      <c r="G34" s="9"/>
    </row>
    <row r="35" spans="1:7" ht="15" customHeight="1" x14ac:dyDescent="0.2">
      <c r="A35" s="8"/>
      <c r="B35" s="40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9"/>
  <sheetViews>
    <sheetView view="pageBreakPreview" zoomScaleNormal="100" zoomScaleSheetLayoutView="100" workbookViewId="0">
      <selection activeCell="G23" sqref="G23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32"/>
      <c r="B1" s="8"/>
      <c r="C1" s="8"/>
      <c r="D1" s="263" t="s">
        <v>178</v>
      </c>
      <c r="E1" s="263"/>
      <c r="F1" s="263"/>
      <c r="G1" s="263"/>
      <c r="H1" s="263"/>
      <c r="I1" s="8"/>
    </row>
    <row r="2" spans="1:9" x14ac:dyDescent="0.2">
      <c r="A2" s="8"/>
      <c r="B2" s="265" t="s">
        <v>290</v>
      </c>
      <c r="C2" s="266"/>
      <c r="D2" s="266"/>
      <c r="E2" s="266"/>
      <c r="F2" s="266"/>
      <c r="G2" s="266"/>
      <c r="H2" s="10"/>
      <c r="I2" s="8"/>
    </row>
    <row r="3" spans="1:9" x14ac:dyDescent="0.2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2">
      <c r="A4" s="264" t="s">
        <v>82</v>
      </c>
      <c r="B4" s="264"/>
      <c r="C4" s="264"/>
      <c r="D4" s="264"/>
      <c r="E4" s="26"/>
      <c r="F4" s="9"/>
      <c r="G4" s="9"/>
      <c r="H4" s="15" t="s">
        <v>21</v>
      </c>
      <c r="I4" s="8"/>
    </row>
    <row r="5" spans="1:9" ht="30" customHeight="1" x14ac:dyDescent="0.2">
      <c r="A5" s="258" t="s">
        <v>22</v>
      </c>
      <c r="B5" s="259"/>
      <c r="C5" s="259"/>
      <c r="D5" s="260"/>
      <c r="E5" s="267" t="s">
        <v>23</v>
      </c>
      <c r="F5" s="260"/>
      <c r="G5" s="13" t="s">
        <v>24</v>
      </c>
      <c r="H5" s="13" t="s">
        <v>25</v>
      </c>
      <c r="I5" s="8"/>
    </row>
    <row r="6" spans="1:9" ht="30" customHeight="1" x14ac:dyDescent="0.2">
      <c r="A6" s="14" t="s">
        <v>26</v>
      </c>
      <c r="B6" s="23">
        <v>7</v>
      </c>
      <c r="C6" s="25" t="s">
        <v>126</v>
      </c>
      <c r="D6" s="20" t="s">
        <v>291</v>
      </c>
      <c r="E6" s="261"/>
      <c r="F6" s="262"/>
      <c r="G6" s="41">
        <v>300000</v>
      </c>
      <c r="H6" s="20"/>
      <c r="I6" s="8"/>
    </row>
    <row r="7" spans="1:9" ht="30" customHeight="1" x14ac:dyDescent="0.2">
      <c r="A7" s="14" t="s">
        <v>26</v>
      </c>
      <c r="B7" s="23"/>
      <c r="C7" s="25" t="s">
        <v>126</v>
      </c>
      <c r="D7" s="20"/>
      <c r="E7" s="261"/>
      <c r="F7" s="262"/>
      <c r="G7" s="41"/>
      <c r="H7" s="20"/>
      <c r="I7" s="8"/>
    </row>
    <row r="8" spans="1:9" ht="30" customHeight="1" x14ac:dyDescent="0.2">
      <c r="A8" s="14" t="s">
        <v>26</v>
      </c>
      <c r="B8" s="23"/>
      <c r="C8" s="25" t="s">
        <v>126</v>
      </c>
      <c r="D8" s="20"/>
      <c r="E8" s="261"/>
      <c r="F8" s="262"/>
      <c r="G8" s="41"/>
      <c r="H8" s="20"/>
      <c r="I8" s="8"/>
    </row>
    <row r="9" spans="1:9" ht="30" customHeight="1" x14ac:dyDescent="0.2">
      <c r="A9" s="14" t="s">
        <v>26</v>
      </c>
      <c r="B9" s="23"/>
      <c r="C9" s="25" t="s">
        <v>126</v>
      </c>
      <c r="D9" s="20"/>
      <c r="E9" s="261"/>
      <c r="F9" s="262"/>
      <c r="G9" s="41"/>
      <c r="H9" s="20"/>
      <c r="I9" s="8"/>
    </row>
    <row r="10" spans="1:9" ht="30" customHeight="1" x14ac:dyDescent="0.2">
      <c r="A10" s="258" t="s">
        <v>27</v>
      </c>
      <c r="B10" s="259"/>
      <c r="C10" s="259"/>
      <c r="D10" s="259"/>
      <c r="E10" s="259"/>
      <c r="F10" s="260"/>
      <c r="G10" s="41">
        <f>SUM(G6:G9)</f>
        <v>300000</v>
      </c>
      <c r="H10" s="20"/>
      <c r="I10" s="8"/>
    </row>
    <row r="11" spans="1:9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2">
      <c r="A13" s="9"/>
      <c r="B13" s="9"/>
      <c r="C13" s="9"/>
      <c r="D13" s="263"/>
      <c r="E13" s="263"/>
      <c r="F13" s="263"/>
      <c r="G13" s="263"/>
      <c r="H13" s="263"/>
      <c r="I13" s="8"/>
    </row>
    <row r="14" spans="1:9" ht="19.5" customHeight="1" x14ac:dyDescent="0.2">
      <c r="A14" s="264" t="s">
        <v>83</v>
      </c>
      <c r="B14" s="264"/>
      <c r="C14" s="264"/>
      <c r="D14" s="264"/>
      <c r="E14" s="9"/>
      <c r="F14" s="9"/>
      <c r="G14" s="9"/>
      <c r="H14" s="15" t="s">
        <v>21</v>
      </c>
      <c r="I14" s="8"/>
    </row>
    <row r="15" spans="1:9" ht="30" customHeight="1" x14ac:dyDescent="0.2">
      <c r="A15" s="258" t="s">
        <v>22</v>
      </c>
      <c r="B15" s="259"/>
      <c r="C15" s="259"/>
      <c r="D15" s="260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9" ht="30" customHeight="1" x14ac:dyDescent="0.2">
      <c r="A16" s="42" t="s">
        <v>26</v>
      </c>
      <c r="B16" s="26">
        <v>5</v>
      </c>
      <c r="C16" s="8" t="s">
        <v>126</v>
      </c>
      <c r="D16" s="217" t="s">
        <v>292</v>
      </c>
      <c r="E16" s="20"/>
      <c r="F16" s="20" t="s">
        <v>293</v>
      </c>
      <c r="G16" s="28">
        <v>77000</v>
      </c>
      <c r="H16" s="218">
        <v>3</v>
      </c>
      <c r="I16" s="8"/>
    </row>
    <row r="17" spans="1:9" ht="30" customHeight="1" x14ac:dyDescent="0.2">
      <c r="A17" s="18"/>
      <c r="B17" s="9"/>
      <c r="C17" s="9"/>
      <c r="D17" s="16"/>
      <c r="E17" s="20"/>
      <c r="F17" s="20" t="s">
        <v>295</v>
      </c>
      <c r="G17" s="28">
        <v>112310</v>
      </c>
      <c r="H17" s="218">
        <v>1</v>
      </c>
      <c r="I17" s="8"/>
    </row>
    <row r="18" spans="1:9" ht="30" customHeight="1" x14ac:dyDescent="0.2">
      <c r="A18" s="18"/>
      <c r="B18" s="9"/>
      <c r="C18" s="9"/>
      <c r="D18" s="16"/>
      <c r="E18" s="20"/>
      <c r="F18" s="16" t="s">
        <v>294</v>
      </c>
      <c r="G18" s="39">
        <v>99000</v>
      </c>
      <c r="H18" s="218">
        <v>2</v>
      </c>
      <c r="I18" s="8"/>
    </row>
    <row r="19" spans="1:9" ht="30" customHeight="1" x14ac:dyDescent="0.2">
      <c r="A19" s="19"/>
      <c r="B19" s="25"/>
      <c r="C19" s="25"/>
      <c r="D19" s="20"/>
      <c r="E19" s="25"/>
      <c r="F19" s="35" t="s">
        <v>30</v>
      </c>
      <c r="G19" s="43">
        <f>SUM(G16:G18)</f>
        <v>288310</v>
      </c>
      <c r="H19" s="20"/>
      <c r="I19" s="8"/>
    </row>
    <row r="20" spans="1:9" ht="30" customHeight="1" x14ac:dyDescent="0.2">
      <c r="A20" s="42" t="s">
        <v>26</v>
      </c>
      <c r="B20" s="26">
        <v>14</v>
      </c>
      <c r="C20" s="8" t="s">
        <v>126</v>
      </c>
      <c r="D20" s="16" t="s">
        <v>296</v>
      </c>
      <c r="E20" s="20"/>
      <c r="F20" s="20"/>
      <c r="G20" s="28">
        <v>11690</v>
      </c>
      <c r="H20" s="20"/>
      <c r="I20" s="8"/>
    </row>
    <row r="21" spans="1:9" ht="30" customHeight="1" x14ac:dyDescent="0.2">
      <c r="A21" s="18"/>
      <c r="B21" s="9"/>
      <c r="C21" s="9"/>
      <c r="D21" s="16"/>
      <c r="E21" s="20"/>
      <c r="F21" s="20"/>
      <c r="G21" s="28"/>
      <c r="H21" s="20"/>
      <c r="I21" s="8"/>
    </row>
    <row r="22" spans="1:9" ht="30" customHeight="1" x14ac:dyDescent="0.2">
      <c r="A22" s="18"/>
      <c r="B22" s="9"/>
      <c r="C22" s="9"/>
      <c r="D22" s="16"/>
      <c r="E22" s="20"/>
      <c r="F22" s="20"/>
      <c r="G22" s="28"/>
      <c r="H22" s="20"/>
      <c r="I22" s="8"/>
    </row>
    <row r="23" spans="1:9" ht="30" customHeight="1" x14ac:dyDescent="0.2">
      <c r="A23" s="19"/>
      <c r="B23" s="25"/>
      <c r="C23" s="25"/>
      <c r="D23" s="20"/>
      <c r="E23" s="25"/>
      <c r="F23" s="20" t="s">
        <v>31</v>
      </c>
      <c r="G23" s="28">
        <f>SUM(G20:G22)</f>
        <v>11690</v>
      </c>
      <c r="H23" s="20"/>
      <c r="I23" s="8"/>
    </row>
    <row r="24" spans="1:9" ht="30" customHeight="1" x14ac:dyDescent="0.2">
      <c r="A24" s="42" t="s">
        <v>26</v>
      </c>
      <c r="B24" s="26"/>
      <c r="C24" s="8" t="s">
        <v>126</v>
      </c>
      <c r="D24" s="16"/>
      <c r="E24" s="20"/>
      <c r="F24" s="20"/>
      <c r="G24" s="28"/>
      <c r="H24" s="20"/>
      <c r="I24" s="8"/>
    </row>
    <row r="25" spans="1:9" ht="30" customHeight="1" x14ac:dyDescent="0.2">
      <c r="A25" s="18"/>
      <c r="B25" s="9"/>
      <c r="C25" s="9"/>
      <c r="D25" s="16"/>
      <c r="E25" s="20"/>
      <c r="F25" s="20"/>
      <c r="G25" s="28"/>
      <c r="H25" s="20"/>
      <c r="I25" s="8"/>
    </row>
    <row r="26" spans="1:9" ht="30" customHeight="1" x14ac:dyDescent="0.2">
      <c r="A26" s="18"/>
      <c r="B26" s="9"/>
      <c r="C26" s="9"/>
      <c r="D26" s="16"/>
      <c r="E26" s="20"/>
      <c r="F26" s="20"/>
      <c r="G26" s="28"/>
      <c r="H26" s="20"/>
      <c r="I26" s="8"/>
    </row>
    <row r="27" spans="1:9" ht="30" customHeight="1" x14ac:dyDescent="0.2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0"/>
      <c r="I27" s="8"/>
    </row>
    <row r="28" spans="1:9" ht="30" customHeight="1" x14ac:dyDescent="0.2">
      <c r="A28" s="42" t="s">
        <v>26</v>
      </c>
      <c r="B28" s="26"/>
      <c r="C28" s="8" t="s">
        <v>126</v>
      </c>
      <c r="D28" s="16"/>
      <c r="E28" s="20"/>
      <c r="F28" s="20"/>
      <c r="G28" s="28"/>
      <c r="H28" s="20"/>
      <c r="I28" s="8"/>
    </row>
    <row r="29" spans="1:9" ht="30" customHeight="1" x14ac:dyDescent="0.2">
      <c r="A29" s="18"/>
      <c r="B29" s="9"/>
      <c r="C29" s="9"/>
      <c r="D29" s="16"/>
      <c r="E29" s="20"/>
      <c r="F29" s="20"/>
      <c r="G29" s="28"/>
      <c r="H29" s="20"/>
      <c r="I29" s="8"/>
    </row>
    <row r="30" spans="1:9" ht="30" customHeight="1" x14ac:dyDescent="0.2">
      <c r="A30" s="18"/>
      <c r="B30" s="9"/>
      <c r="C30" s="9"/>
      <c r="D30" s="16"/>
      <c r="E30" s="20"/>
      <c r="F30" s="20"/>
      <c r="G30" s="28"/>
      <c r="H30" s="20"/>
      <c r="I30" s="8"/>
    </row>
    <row r="31" spans="1:9" ht="30" customHeight="1" x14ac:dyDescent="0.2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0"/>
      <c r="I31" s="8"/>
    </row>
    <row r="32" spans="1:9" ht="30" customHeight="1" x14ac:dyDescent="0.2">
      <c r="A32" s="19"/>
      <c r="B32" s="25"/>
      <c r="C32" s="25"/>
      <c r="D32" s="25"/>
      <c r="E32" s="25"/>
      <c r="F32" s="20" t="s">
        <v>32</v>
      </c>
      <c r="G32" s="28">
        <f>SUM(G31,G27,G23,G19)</f>
        <v>300000</v>
      </c>
      <c r="H32" s="20"/>
      <c r="I32" s="8"/>
    </row>
    <row r="33" spans="1:9" ht="19.5" customHeight="1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2">
      <c r="A39" s="9"/>
      <c r="B39" s="9"/>
      <c r="C39" s="9"/>
      <c r="D39" s="9"/>
      <c r="E39" s="9"/>
      <c r="F39" s="9"/>
      <c r="G39" s="9"/>
      <c r="H39" s="9"/>
      <c r="I39" s="9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17" r:id="rId1" display="..\siryoh\mitumori\rakusurumitumori.pdf" xr:uid="{1AB0B44D-DAB4-4DFC-A7E2-8E7D666E2902}"/>
    <hyperlink ref="H18" r:id="rId2" display="..\siryoh\mitumori\orikomi.pdf" xr:uid="{9137CA81-E7C1-45A3-A78A-8B3C17DF3EA0}"/>
    <hyperlink ref="H16" r:id="rId3" display="..\siryoh\mitumori\dazain.pdf" xr:uid="{99F32173-1034-444F-AAF8-6FD505772EBB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4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topLeftCell="A7" zoomScaleNormal="100" zoomScaleSheetLayoutView="100" workbookViewId="0">
      <selection activeCell="C7" sqref="C7"/>
    </sheetView>
  </sheetViews>
  <sheetFormatPr defaultColWidth="9" defaultRowHeight="13.2" x14ac:dyDescent="0.2"/>
  <cols>
    <col min="1" max="1" width="5.6640625" style="118" customWidth="1"/>
    <col min="2" max="2" width="27.6640625" style="118" bestFit="1" customWidth="1"/>
    <col min="3" max="3" width="20.6640625" style="118" customWidth="1"/>
    <col min="4" max="4" width="14.6640625" style="118" customWidth="1"/>
    <col min="5" max="5" width="10.6640625" style="118" customWidth="1"/>
    <col min="6" max="6" width="6.44140625" style="118" customWidth="1"/>
    <col min="7" max="7" width="22.6640625" style="118" customWidth="1"/>
    <col min="8" max="8" width="13.77734375" style="118" customWidth="1"/>
    <col min="9" max="16384" width="9" style="118"/>
  </cols>
  <sheetData>
    <row r="1" spans="1:8" ht="21" x14ac:dyDescent="0.25">
      <c r="A1" s="160"/>
      <c r="B1" s="161"/>
      <c r="C1" s="161"/>
      <c r="D1" s="161"/>
      <c r="E1" s="161"/>
      <c r="F1" s="161"/>
      <c r="G1" s="161"/>
      <c r="H1" s="161" t="s">
        <v>268</v>
      </c>
    </row>
    <row r="2" spans="1:8" ht="16.2" x14ac:dyDescent="0.2">
      <c r="A2" s="268" t="s">
        <v>239</v>
      </c>
      <c r="B2" s="268"/>
      <c r="C2" s="268"/>
      <c r="D2" s="268"/>
      <c r="E2" s="268"/>
      <c r="F2" s="268"/>
      <c r="G2" s="268"/>
      <c r="H2" s="268"/>
    </row>
    <row r="3" spans="1:8" s="180" customFormat="1" x14ac:dyDescent="0.2">
      <c r="A3" s="269" t="s">
        <v>312</v>
      </c>
      <c r="B3" s="269"/>
      <c r="C3" s="269"/>
      <c r="D3" s="269"/>
      <c r="E3" s="269"/>
      <c r="F3" s="269"/>
      <c r="G3" s="269"/>
      <c r="H3" s="269"/>
    </row>
    <row r="4" spans="1:8" x14ac:dyDescent="0.2">
      <c r="A4" s="162"/>
      <c r="B4" s="162"/>
      <c r="C4" s="162"/>
      <c r="D4" s="162"/>
      <c r="E4" s="162"/>
      <c r="F4" s="162"/>
      <c r="G4" s="162"/>
      <c r="H4" s="162"/>
    </row>
    <row r="5" spans="1:8" x14ac:dyDescent="0.2">
      <c r="A5" s="272" t="s">
        <v>251</v>
      </c>
      <c r="B5" s="273"/>
      <c r="C5" s="273"/>
      <c r="D5" s="273"/>
      <c r="E5" s="274"/>
      <c r="F5" s="275" t="s">
        <v>33</v>
      </c>
      <c r="G5" s="273"/>
      <c r="H5" s="276"/>
    </row>
    <row r="6" spans="1:8" ht="19.8" thickBot="1" x14ac:dyDescent="0.25">
      <c r="A6" s="158" t="s">
        <v>250</v>
      </c>
      <c r="B6" s="44" t="s">
        <v>35</v>
      </c>
      <c r="C6" s="44" t="s">
        <v>118</v>
      </c>
      <c r="D6" s="44" t="s">
        <v>36</v>
      </c>
      <c r="E6" s="45" t="s">
        <v>238</v>
      </c>
      <c r="F6" s="46" t="s">
        <v>34</v>
      </c>
      <c r="G6" s="44" t="s">
        <v>35</v>
      </c>
      <c r="H6" s="44" t="s">
        <v>119</v>
      </c>
    </row>
    <row r="7" spans="1:8" ht="20.100000000000001" customHeight="1" thickTop="1" x14ac:dyDescent="0.2">
      <c r="A7" s="47"/>
      <c r="B7" s="163" t="s">
        <v>297</v>
      </c>
      <c r="C7" s="163" t="s">
        <v>298</v>
      </c>
      <c r="D7" s="175">
        <v>77000</v>
      </c>
      <c r="E7" s="165"/>
      <c r="F7" s="218">
        <v>3</v>
      </c>
      <c r="G7" s="163"/>
      <c r="H7" s="164"/>
    </row>
    <row r="8" spans="1:8" ht="20.100000000000001" customHeight="1" x14ac:dyDescent="0.2">
      <c r="A8" s="166"/>
      <c r="B8" s="163" t="s">
        <v>299</v>
      </c>
      <c r="C8" s="163" t="s">
        <v>301</v>
      </c>
      <c r="D8" s="175">
        <v>112310</v>
      </c>
      <c r="E8" s="165"/>
      <c r="F8" s="218">
        <v>1</v>
      </c>
      <c r="G8" s="163"/>
      <c r="H8" s="164"/>
    </row>
    <row r="9" spans="1:8" ht="20.100000000000001" customHeight="1" x14ac:dyDescent="0.2">
      <c r="A9" s="166"/>
      <c r="B9" s="163" t="s">
        <v>300</v>
      </c>
      <c r="C9" s="163" t="s">
        <v>302</v>
      </c>
      <c r="D9" s="175">
        <v>99000</v>
      </c>
      <c r="E9" s="167" t="s">
        <v>303</v>
      </c>
      <c r="F9" s="218">
        <v>2</v>
      </c>
      <c r="G9" s="163"/>
      <c r="H9" s="164"/>
    </row>
    <row r="10" spans="1:8" ht="20.100000000000001" customHeight="1" x14ac:dyDescent="0.2">
      <c r="A10" s="166"/>
      <c r="B10" s="163"/>
      <c r="C10" s="163"/>
      <c r="D10" s="175"/>
      <c r="E10" s="167"/>
      <c r="F10" s="166"/>
      <c r="G10" s="163"/>
      <c r="H10" s="164"/>
    </row>
    <row r="11" spans="1:8" ht="20.100000000000001" customHeight="1" x14ac:dyDescent="0.2">
      <c r="A11" s="166"/>
      <c r="B11" s="163"/>
      <c r="C11" s="163"/>
      <c r="D11" s="175"/>
      <c r="E11" s="167"/>
      <c r="F11" s="166"/>
      <c r="G11" s="163"/>
      <c r="H11" s="164"/>
    </row>
    <row r="12" spans="1:8" ht="20.100000000000001" customHeight="1" x14ac:dyDescent="0.2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 x14ac:dyDescent="0.2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 x14ac:dyDescent="0.2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 x14ac:dyDescent="0.2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 x14ac:dyDescent="0.2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 x14ac:dyDescent="0.2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 x14ac:dyDescent="0.2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 x14ac:dyDescent="0.2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 x14ac:dyDescent="0.2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 x14ac:dyDescent="0.2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 x14ac:dyDescent="0.2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 x14ac:dyDescent="0.2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 x14ac:dyDescent="0.2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 x14ac:dyDescent="0.2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 x14ac:dyDescent="0.2">
      <c r="A26" s="269"/>
      <c r="B26" s="269"/>
      <c r="C26" s="156" t="s">
        <v>37</v>
      </c>
      <c r="D26" s="157">
        <f>SUM(D7:D25)</f>
        <v>288310</v>
      </c>
      <c r="E26" s="162"/>
      <c r="F26" s="162"/>
      <c r="G26" s="162"/>
      <c r="H26" s="168"/>
    </row>
    <row r="27" spans="1:8" ht="21" customHeight="1" x14ac:dyDescent="0.2">
      <c r="A27" s="277" t="s">
        <v>252</v>
      </c>
      <c r="B27" s="277"/>
      <c r="C27" s="277"/>
      <c r="D27" s="277"/>
      <c r="E27" s="277"/>
      <c r="F27" s="277"/>
      <c r="G27" s="277"/>
      <c r="H27" s="277"/>
    </row>
    <row r="28" spans="1:8" s="170" customFormat="1" ht="17.25" customHeight="1" x14ac:dyDescent="0.2">
      <c r="A28" s="174" t="s">
        <v>253</v>
      </c>
      <c r="B28" s="169"/>
      <c r="C28" s="169"/>
      <c r="D28" s="169"/>
      <c r="E28" s="169"/>
      <c r="F28" s="169"/>
      <c r="G28" s="169"/>
      <c r="H28" s="169"/>
    </row>
    <row r="29" spans="1:8" ht="17.25" customHeight="1" x14ac:dyDescent="0.2">
      <c r="A29" s="270" t="s">
        <v>232</v>
      </c>
      <c r="B29" s="271"/>
      <c r="C29" s="271"/>
      <c r="D29" s="271"/>
      <c r="E29" s="271"/>
      <c r="F29" s="271"/>
      <c r="G29" s="271"/>
      <c r="H29" s="271"/>
    </row>
    <row r="30" spans="1:8" ht="21" customHeight="1" x14ac:dyDescent="0.2">
      <c r="A30" s="171"/>
      <c r="B30" s="172"/>
      <c r="C30" s="172"/>
      <c r="D30" s="172"/>
      <c r="E30" s="172"/>
      <c r="F30" s="172"/>
      <c r="G30" s="172"/>
      <c r="H30" s="172"/>
    </row>
    <row r="31" spans="1:8" x14ac:dyDescent="0.2">
      <c r="A31" s="162"/>
      <c r="B31" s="162"/>
      <c r="C31" s="162"/>
      <c r="D31" s="162"/>
      <c r="E31" s="162"/>
      <c r="F31" s="162"/>
      <c r="G31" s="162"/>
      <c r="H31" s="162"/>
    </row>
    <row r="32" spans="1:8" ht="19.8" thickBot="1" x14ac:dyDescent="0.25">
      <c r="A32" s="159" t="s">
        <v>250</v>
      </c>
      <c r="B32" s="153" t="s">
        <v>38</v>
      </c>
      <c r="C32" s="153" t="s">
        <v>39</v>
      </c>
      <c r="D32" s="154" t="s">
        <v>125</v>
      </c>
      <c r="E32" s="155" t="s">
        <v>40</v>
      </c>
      <c r="F32" s="26"/>
      <c r="G32" s="161"/>
      <c r="H32" s="26"/>
    </row>
    <row r="33" spans="1:8" ht="20.100000000000001" customHeight="1" thickTop="1" x14ac:dyDescent="0.2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 x14ac:dyDescent="0.2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 x14ac:dyDescent="0.2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 x14ac:dyDescent="0.2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 x14ac:dyDescent="0.2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 x14ac:dyDescent="0.2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 x14ac:dyDescent="0.2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 x14ac:dyDescent="0.2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F7" r:id="rId1" display="..\siryoh\mitumori\dazain.pdf" xr:uid="{30CDDD7E-B720-4684-AD4B-CC401F2C2BAA}"/>
    <hyperlink ref="F8" r:id="rId2" display="..\siryoh\mitumori\rakusurumitumori.pdf" xr:uid="{CBFF2EA6-BEF8-4D56-B6E6-6B1612A48543}"/>
    <hyperlink ref="F9" r:id="rId3" display="..\siryoh\mitumori\orikomi.pdf" xr:uid="{164B7DE3-7604-451A-85E2-26FDF6A633EF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6"/>
  <sheetViews>
    <sheetView view="pageBreakPreview" topLeftCell="A13" zoomScaleNormal="100" zoomScaleSheetLayoutView="100" workbookViewId="0">
      <selection activeCell="D23" sqref="D23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5" width="15.6640625" style="7" customWidth="1"/>
    <col min="6" max="6" width="23.10937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275</v>
      </c>
      <c r="G1" s="8"/>
    </row>
    <row r="2" spans="1:7" ht="19.2" x14ac:dyDescent="0.2">
      <c r="A2" s="279" t="s">
        <v>43</v>
      </c>
      <c r="B2" s="279"/>
      <c r="C2" s="279"/>
      <c r="D2" s="279"/>
      <c r="E2" s="279"/>
      <c r="F2" s="279"/>
    </row>
    <row r="3" spans="1:7" ht="10.5" customHeight="1" x14ac:dyDescent="0.2">
      <c r="A3" s="11"/>
      <c r="B3" s="11"/>
      <c r="C3" s="11"/>
      <c r="D3" s="11"/>
      <c r="E3" s="11"/>
      <c r="F3" s="11"/>
    </row>
    <row r="4" spans="1:7" ht="19.2" x14ac:dyDescent="0.2">
      <c r="A4" s="11"/>
      <c r="B4" s="266" t="s">
        <v>237</v>
      </c>
      <c r="C4" s="266"/>
      <c r="D4" s="266"/>
      <c r="E4" s="266"/>
      <c r="F4" s="266"/>
    </row>
    <row r="5" spans="1:7" ht="13.8" thickBot="1" x14ac:dyDescent="0.25">
      <c r="A5" s="280" t="s">
        <v>129</v>
      </c>
      <c r="B5" s="280"/>
      <c r="C5" s="280"/>
      <c r="D5" s="280"/>
      <c r="E5" s="280"/>
      <c r="F5" s="280"/>
    </row>
    <row r="6" spans="1:7" ht="19.5" customHeight="1" x14ac:dyDescent="0.2">
      <c r="A6" s="281" t="s">
        <v>44</v>
      </c>
      <c r="B6" s="282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2">
      <c r="A7" s="278" t="s">
        <v>72</v>
      </c>
      <c r="B7" s="259"/>
      <c r="C7" s="27"/>
      <c r="D7" s="27"/>
      <c r="E7" s="34"/>
      <c r="F7" s="49"/>
    </row>
    <row r="8" spans="1:7" ht="19.5" customHeight="1" x14ac:dyDescent="0.2">
      <c r="A8" s="50">
        <v>1</v>
      </c>
      <c r="B8" s="36" t="s">
        <v>74</v>
      </c>
      <c r="C8" s="28"/>
      <c r="D8" s="28"/>
      <c r="E8" s="28">
        <f t="shared" ref="E8:E15" si="0">C8-D8</f>
        <v>0</v>
      </c>
      <c r="F8" s="51"/>
    </row>
    <row r="9" spans="1:7" ht="19.5" customHeight="1" x14ac:dyDescent="0.2">
      <c r="A9" s="50">
        <v>2</v>
      </c>
      <c r="B9" s="36" t="s">
        <v>76</v>
      </c>
      <c r="C9" s="28"/>
      <c r="D9" s="28"/>
      <c r="E9" s="28">
        <f t="shared" si="0"/>
        <v>0</v>
      </c>
      <c r="F9" s="51"/>
    </row>
    <row r="10" spans="1:7" ht="19.5" customHeight="1" x14ac:dyDescent="0.2">
      <c r="A10" s="50">
        <v>3</v>
      </c>
      <c r="B10" s="36" t="s">
        <v>75</v>
      </c>
      <c r="C10" s="28"/>
      <c r="D10" s="28"/>
      <c r="E10" s="28">
        <f t="shared" si="0"/>
        <v>0</v>
      </c>
      <c r="F10" s="51"/>
    </row>
    <row r="11" spans="1:7" ht="19.5" customHeight="1" x14ac:dyDescent="0.2">
      <c r="A11" s="50">
        <v>4</v>
      </c>
      <c r="B11" s="36" t="s">
        <v>77</v>
      </c>
      <c r="C11" s="28"/>
      <c r="D11" s="28"/>
      <c r="E11" s="28">
        <f t="shared" si="0"/>
        <v>0</v>
      </c>
      <c r="F11" s="51"/>
    </row>
    <row r="12" spans="1:7" ht="19.5" customHeight="1" x14ac:dyDescent="0.2">
      <c r="A12" s="50">
        <v>5</v>
      </c>
      <c r="B12" s="36" t="s">
        <v>78</v>
      </c>
      <c r="C12" s="28"/>
      <c r="D12" s="28"/>
      <c r="E12" s="28">
        <f t="shared" si="0"/>
        <v>0</v>
      </c>
      <c r="F12" s="51"/>
    </row>
    <row r="13" spans="1:7" ht="19.5" customHeight="1" x14ac:dyDescent="0.2">
      <c r="A13" s="50">
        <v>6</v>
      </c>
      <c r="B13" s="36" t="s">
        <v>80</v>
      </c>
      <c r="C13" s="28"/>
      <c r="D13" s="28"/>
      <c r="E13" s="28">
        <f t="shared" si="0"/>
        <v>0</v>
      </c>
      <c r="F13" s="51"/>
    </row>
    <row r="14" spans="1:7" ht="19.5" customHeight="1" x14ac:dyDescent="0.2">
      <c r="A14" s="50">
        <v>7</v>
      </c>
      <c r="B14" s="36" t="s">
        <v>84</v>
      </c>
      <c r="C14" s="28">
        <v>300000</v>
      </c>
      <c r="D14" s="28">
        <v>300000</v>
      </c>
      <c r="E14" s="28">
        <f t="shared" si="0"/>
        <v>0</v>
      </c>
      <c r="F14" s="51"/>
    </row>
    <row r="15" spans="1:7" ht="19.5" customHeight="1" x14ac:dyDescent="0.2">
      <c r="A15" s="50">
        <v>8</v>
      </c>
      <c r="B15" s="36" t="s">
        <v>81</v>
      </c>
      <c r="C15" s="28"/>
      <c r="D15" s="28"/>
      <c r="E15" s="28">
        <f t="shared" si="0"/>
        <v>0</v>
      </c>
      <c r="F15" s="51"/>
    </row>
    <row r="16" spans="1:7" ht="19.5" customHeight="1" x14ac:dyDescent="0.2">
      <c r="A16" s="278" t="s">
        <v>85</v>
      </c>
      <c r="B16" s="260"/>
      <c r="C16" s="39">
        <f>SUM(C8:C15)</f>
        <v>300000</v>
      </c>
      <c r="D16" s="39">
        <f>SUM(D8:D15)</f>
        <v>300000</v>
      </c>
      <c r="E16" s="39">
        <f>SUM(E8:E15)</f>
        <v>0</v>
      </c>
      <c r="F16" s="52"/>
    </row>
    <row r="17" spans="1:6" ht="19.5" customHeight="1" x14ac:dyDescent="0.2">
      <c r="A17" s="278" t="s">
        <v>281</v>
      </c>
      <c r="B17" s="259"/>
      <c r="C17" s="27"/>
      <c r="D17" s="27"/>
      <c r="E17" s="27"/>
      <c r="F17" s="49"/>
    </row>
    <row r="18" spans="1:6" ht="19.5" customHeight="1" x14ac:dyDescent="0.2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2">
      <c r="A19" s="50">
        <v>2</v>
      </c>
      <c r="B19" s="36" t="s">
        <v>128</v>
      </c>
      <c r="C19" s="28"/>
      <c r="D19" s="28"/>
      <c r="E19" s="28">
        <f t="shared" si="1"/>
        <v>0</v>
      </c>
      <c r="F19" s="51"/>
    </row>
    <row r="20" spans="1:6" ht="19.5" customHeight="1" x14ac:dyDescent="0.2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2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2">
      <c r="A22" s="127">
        <v>5</v>
      </c>
      <c r="B22" s="36" t="s">
        <v>9</v>
      </c>
      <c r="C22" s="28">
        <f>'収益・費用明細書(様式3)'!G19</f>
        <v>288310</v>
      </c>
      <c r="D22" s="28">
        <f>'収益・費用明細書(様式11)'!H40</f>
        <v>288322</v>
      </c>
      <c r="E22" s="28">
        <f t="shared" si="1"/>
        <v>-12</v>
      </c>
      <c r="F22" s="51"/>
    </row>
    <row r="23" spans="1:6" ht="19.5" customHeight="1" x14ac:dyDescent="0.2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2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2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2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2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2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 x14ac:dyDescent="0.2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2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2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 x14ac:dyDescent="0.2">
      <c r="A32" s="278" t="s">
        <v>86</v>
      </c>
      <c r="B32" s="260"/>
      <c r="C32" s="28">
        <f>SUM(C18:C31)</f>
        <v>288310</v>
      </c>
      <c r="D32" s="28">
        <f>SUM(D18:D30)</f>
        <v>288322</v>
      </c>
      <c r="E32" s="28">
        <f>SUM(E18:E31)</f>
        <v>-12</v>
      </c>
      <c r="F32" s="51"/>
    </row>
    <row r="33" spans="1:6" ht="19.5" customHeight="1" thickBot="1" x14ac:dyDescent="0.25">
      <c r="A33" s="283" t="s">
        <v>47</v>
      </c>
      <c r="B33" s="284"/>
      <c r="C33" s="54"/>
      <c r="D33" s="55">
        <f>D16-D32</f>
        <v>11678</v>
      </c>
      <c r="E33" s="54"/>
      <c r="F33" s="56"/>
    </row>
    <row r="34" spans="1:6" x14ac:dyDescent="0.2">
      <c r="A34" s="285"/>
      <c r="B34" s="285"/>
      <c r="C34" s="285"/>
      <c r="D34" s="285"/>
      <c r="E34" s="285"/>
      <c r="F34" s="285"/>
    </row>
    <row r="35" spans="1:6" ht="18" customHeight="1" x14ac:dyDescent="0.2">
      <c r="A35" s="286"/>
      <c r="B35" s="287" t="s">
        <v>307</v>
      </c>
      <c r="C35" s="287"/>
      <c r="D35" s="287"/>
      <c r="E35" s="287"/>
      <c r="F35" s="287"/>
    </row>
    <row r="36" spans="1:6" ht="17.25" customHeight="1" x14ac:dyDescent="0.2">
      <c r="A36" s="286"/>
      <c r="B36" s="287"/>
      <c r="C36" s="287"/>
      <c r="D36" s="287"/>
      <c r="E36" s="287"/>
      <c r="F36" s="287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7"/>
  <sheetViews>
    <sheetView view="pageBreakPreview" topLeftCell="A28" zoomScaleNormal="100" zoomScaleSheetLayoutView="100" workbookViewId="0">
      <selection activeCell="H40" sqref="H40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9" width="12.77734375" style="7" customWidth="1"/>
    <col min="10" max="10" width="4.109375" style="7" customWidth="1"/>
    <col min="11" max="16384" width="9" style="7"/>
  </cols>
  <sheetData>
    <row r="1" spans="1:11" ht="21" x14ac:dyDescent="0.2">
      <c r="A1" s="132"/>
      <c r="B1" s="8"/>
      <c r="C1" s="8"/>
      <c r="D1" s="263" t="s">
        <v>179</v>
      </c>
      <c r="E1" s="263"/>
      <c r="F1" s="263"/>
      <c r="G1" s="263"/>
      <c r="H1" s="263"/>
      <c r="I1" s="263"/>
      <c r="J1" s="263"/>
      <c r="K1" s="8"/>
    </row>
    <row r="2" spans="1:11" x14ac:dyDescent="0.2">
      <c r="A2" s="8"/>
      <c r="B2" s="8"/>
      <c r="C2" s="8"/>
      <c r="D2" s="266" t="s">
        <v>237</v>
      </c>
      <c r="E2" s="266"/>
      <c r="F2" s="266"/>
      <c r="G2" s="266"/>
      <c r="H2" s="266"/>
      <c r="I2" s="266"/>
      <c r="J2" s="10"/>
      <c r="K2" s="8"/>
    </row>
    <row r="3" spans="1:11" x14ac:dyDescent="0.2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2">
      <c r="A4" s="264" t="s">
        <v>82</v>
      </c>
      <c r="B4" s="264"/>
      <c r="C4" s="264"/>
      <c r="D4" s="264"/>
      <c r="E4" s="26" t="s">
        <v>48</v>
      </c>
      <c r="F4" s="9"/>
      <c r="G4" s="9"/>
      <c r="H4" s="9"/>
      <c r="I4" s="288" t="s">
        <v>21</v>
      </c>
      <c r="J4" s="288"/>
      <c r="K4" s="8"/>
    </row>
    <row r="5" spans="1:11" ht="30" customHeight="1" x14ac:dyDescent="0.2">
      <c r="A5" s="258" t="s">
        <v>22</v>
      </c>
      <c r="B5" s="259"/>
      <c r="C5" s="259"/>
      <c r="D5" s="260"/>
      <c r="E5" s="267" t="s">
        <v>23</v>
      </c>
      <c r="F5" s="260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2">
      <c r="A6" s="14" t="s">
        <v>26</v>
      </c>
      <c r="B6" s="219">
        <v>7</v>
      </c>
      <c r="C6" s="25" t="s">
        <v>126</v>
      </c>
      <c r="D6" s="20" t="s">
        <v>291</v>
      </c>
      <c r="E6" s="261"/>
      <c r="F6" s="262"/>
      <c r="G6" s="41">
        <v>300000</v>
      </c>
      <c r="H6" s="41">
        <v>300000</v>
      </c>
      <c r="I6" s="41">
        <f>G6-H6</f>
        <v>0</v>
      </c>
      <c r="J6" s="20"/>
      <c r="K6" s="8"/>
    </row>
    <row r="7" spans="1:11" ht="30" customHeight="1" x14ac:dyDescent="0.2">
      <c r="A7" s="14" t="s">
        <v>26</v>
      </c>
      <c r="B7" s="25"/>
      <c r="C7" s="25" t="s">
        <v>126</v>
      </c>
      <c r="D7" s="20"/>
      <c r="E7" s="261"/>
      <c r="F7" s="262"/>
      <c r="G7" s="41"/>
      <c r="H7" s="41"/>
      <c r="I7" s="41">
        <f>G7-H7</f>
        <v>0</v>
      </c>
      <c r="J7" s="20"/>
      <c r="K7" s="8"/>
    </row>
    <row r="8" spans="1:11" ht="30" customHeight="1" x14ac:dyDescent="0.2">
      <c r="A8" s="14" t="s">
        <v>26</v>
      </c>
      <c r="B8" s="25"/>
      <c r="C8" s="25" t="s">
        <v>126</v>
      </c>
      <c r="D8" s="20"/>
      <c r="E8" s="261"/>
      <c r="F8" s="262"/>
      <c r="G8" s="41"/>
      <c r="H8" s="41"/>
      <c r="I8" s="41">
        <f>G8-H8</f>
        <v>0</v>
      </c>
      <c r="J8" s="20"/>
      <c r="K8" s="8"/>
    </row>
    <row r="9" spans="1:11" ht="30" customHeight="1" x14ac:dyDescent="0.2">
      <c r="A9" s="14" t="s">
        <v>26</v>
      </c>
      <c r="B9" s="25"/>
      <c r="C9" s="25" t="s">
        <v>126</v>
      </c>
      <c r="D9" s="20"/>
      <c r="E9" s="261"/>
      <c r="F9" s="262"/>
      <c r="G9" s="41"/>
      <c r="H9" s="41"/>
      <c r="I9" s="41">
        <f>G9-H9</f>
        <v>0</v>
      </c>
      <c r="J9" s="20"/>
      <c r="K9" s="8"/>
    </row>
    <row r="10" spans="1:11" ht="30" customHeight="1" x14ac:dyDescent="0.2">
      <c r="A10" s="258" t="s">
        <v>27</v>
      </c>
      <c r="B10" s="259"/>
      <c r="C10" s="259"/>
      <c r="D10" s="259"/>
      <c r="E10" s="259"/>
      <c r="F10" s="260"/>
      <c r="G10" s="41">
        <f>SUM(G6:G9)</f>
        <v>300000</v>
      </c>
      <c r="H10" s="41">
        <f>SUM(H6:H9)</f>
        <v>300000</v>
      </c>
      <c r="I10" s="41">
        <f>SUM(I6:I9)</f>
        <v>0</v>
      </c>
      <c r="J10" s="20"/>
      <c r="K10" s="8"/>
    </row>
    <row r="11" spans="1:11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2">
      <c r="A13" s="9"/>
      <c r="B13" s="9"/>
      <c r="C13" s="9"/>
      <c r="D13" s="263"/>
      <c r="E13" s="263"/>
      <c r="F13" s="263"/>
      <c r="G13" s="263"/>
      <c r="H13" s="263"/>
      <c r="I13" s="263"/>
      <c r="J13" s="263"/>
      <c r="K13" s="8"/>
    </row>
    <row r="14" spans="1:11" ht="17.100000000000001" customHeight="1" x14ac:dyDescent="0.2">
      <c r="A14" s="264" t="s">
        <v>83</v>
      </c>
      <c r="B14" s="264"/>
      <c r="C14" s="264"/>
      <c r="D14" s="264"/>
      <c r="E14" s="26" t="s">
        <v>50</v>
      </c>
      <c r="F14" s="9"/>
      <c r="G14" s="9"/>
      <c r="H14" s="9"/>
      <c r="I14" s="288" t="s">
        <v>21</v>
      </c>
      <c r="J14" s="288"/>
      <c r="K14" s="8"/>
    </row>
    <row r="15" spans="1:11" ht="30" customHeight="1" x14ac:dyDescent="0.2">
      <c r="A15" s="258" t="s">
        <v>22</v>
      </c>
      <c r="B15" s="259"/>
      <c r="C15" s="259"/>
      <c r="D15" s="260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 x14ac:dyDescent="0.2">
      <c r="A16" s="42" t="s">
        <v>26</v>
      </c>
      <c r="B16" s="26">
        <v>5</v>
      </c>
      <c r="C16" s="8" t="s">
        <v>126</v>
      </c>
      <c r="D16" s="220" t="s">
        <v>292</v>
      </c>
      <c r="E16" s="20"/>
      <c r="F16" s="20" t="s">
        <v>293</v>
      </c>
      <c r="G16" s="28">
        <v>77000</v>
      </c>
      <c r="H16" s="28">
        <v>77000</v>
      </c>
      <c r="I16" s="28">
        <f>G16-H16</f>
        <v>0</v>
      </c>
      <c r="J16" s="222">
        <v>3</v>
      </c>
      <c r="K16" s="8"/>
    </row>
    <row r="17" spans="1:11" ht="30" customHeight="1" x14ac:dyDescent="0.2">
      <c r="A17" s="18"/>
      <c r="B17" s="221"/>
      <c r="C17" s="221"/>
      <c r="D17" s="16"/>
      <c r="E17" s="20"/>
      <c r="F17" s="20" t="s">
        <v>295</v>
      </c>
      <c r="G17" s="28">
        <v>112310</v>
      </c>
      <c r="H17" s="28">
        <v>112322</v>
      </c>
      <c r="I17" s="28">
        <f>G17-H17</f>
        <v>-12</v>
      </c>
      <c r="J17" s="222">
        <v>1</v>
      </c>
      <c r="K17" s="8"/>
    </row>
    <row r="18" spans="1:11" ht="30" customHeight="1" x14ac:dyDescent="0.2">
      <c r="A18" s="18"/>
      <c r="B18" s="221"/>
      <c r="C18" s="221"/>
      <c r="D18" s="16"/>
      <c r="E18" s="20"/>
      <c r="F18" s="16" t="s">
        <v>294</v>
      </c>
      <c r="G18" s="39">
        <v>99000</v>
      </c>
      <c r="H18" s="39">
        <v>99000</v>
      </c>
      <c r="I18" s="28">
        <f>G18-H18</f>
        <v>0</v>
      </c>
      <c r="J18" s="222">
        <v>2</v>
      </c>
      <c r="K18" s="8"/>
    </row>
    <row r="19" spans="1:11" ht="30" customHeight="1" x14ac:dyDescent="0.2">
      <c r="A19" s="19"/>
      <c r="B19" s="25"/>
      <c r="C19" s="25"/>
      <c r="D19" s="20"/>
      <c r="E19" s="25"/>
      <c r="F19" s="35" t="s">
        <v>30</v>
      </c>
      <c r="G19" s="43">
        <f>SUM(G16:G18)</f>
        <v>288310</v>
      </c>
      <c r="H19" s="43">
        <f>SUM(H16:H18)</f>
        <v>288322</v>
      </c>
      <c r="I19" s="28">
        <f>SUM(I16:I18)</f>
        <v>-12</v>
      </c>
      <c r="J19" s="20"/>
      <c r="K19" s="8"/>
    </row>
    <row r="20" spans="1:11" ht="30" customHeight="1" x14ac:dyDescent="0.2">
      <c r="A20" s="42" t="s">
        <v>26</v>
      </c>
      <c r="B20" s="26">
        <v>14</v>
      </c>
      <c r="C20" s="8" t="s">
        <v>126</v>
      </c>
      <c r="D20" s="16" t="s">
        <v>18</v>
      </c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 x14ac:dyDescent="0.2">
      <c r="A21" s="18"/>
      <c r="B21" s="221"/>
      <c r="C21" s="221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 x14ac:dyDescent="0.2">
      <c r="A22" s="18"/>
      <c r="B22" s="221"/>
      <c r="C22" s="221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 x14ac:dyDescent="0.2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 x14ac:dyDescent="0.2">
      <c r="A24" s="42" t="s">
        <v>26</v>
      </c>
      <c r="B24" s="26"/>
      <c r="C24" s="8" t="s">
        <v>126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 x14ac:dyDescent="0.2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 x14ac:dyDescent="0.2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 x14ac:dyDescent="0.2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 x14ac:dyDescent="0.2">
      <c r="A28" s="42" t="s">
        <v>26</v>
      </c>
      <c r="B28" s="26"/>
      <c r="C28" s="8" t="s">
        <v>126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 x14ac:dyDescent="0.2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 x14ac:dyDescent="0.2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 x14ac:dyDescent="0.2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 x14ac:dyDescent="0.2">
      <c r="A32" s="42" t="s">
        <v>26</v>
      </c>
      <c r="B32" s="26"/>
      <c r="C32" s="8" t="s">
        <v>126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 x14ac:dyDescent="0.2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 x14ac:dyDescent="0.2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 x14ac:dyDescent="0.2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 x14ac:dyDescent="0.2">
      <c r="A36" s="42" t="s">
        <v>26</v>
      </c>
      <c r="B36" s="26"/>
      <c r="C36" s="8" t="s">
        <v>126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 x14ac:dyDescent="0.2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 x14ac:dyDescent="0.2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 x14ac:dyDescent="0.2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 x14ac:dyDescent="0.2">
      <c r="A40" s="19"/>
      <c r="B40" s="25"/>
      <c r="C40" s="25"/>
      <c r="D40" s="25"/>
      <c r="E40" s="25"/>
      <c r="F40" s="20" t="s">
        <v>32</v>
      </c>
      <c r="G40" s="28">
        <f>SUM(G39,G35,G31,G27,G23,G19)</f>
        <v>288310</v>
      </c>
      <c r="H40" s="28">
        <f>SUM(H39,H35,H31,H27,H23,H19)</f>
        <v>288322</v>
      </c>
      <c r="I40" s="28">
        <f>SUM(I39,I35,I31,I27,I23,I19)</f>
        <v>-12</v>
      </c>
      <c r="J40" s="20"/>
      <c r="K40" s="8"/>
    </row>
    <row r="41" spans="1:11" ht="19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hyperlinks>
    <hyperlink ref="J17" r:id="rId1" display="rakusuru.pdf" xr:uid="{9086E3E1-A4F7-492C-98CA-FECE47ACD61D}"/>
    <hyperlink ref="J18" r:id="rId2" display="posuto.pdf" xr:uid="{5C161BB0-EC1A-48EC-AB53-E47EFAC19E38}"/>
    <hyperlink ref="J16" r:id="rId3" display="web.pdf" xr:uid="{4FC76F10-0224-4441-8E01-73EFE2BE8CC4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46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view="pageBreakPreview" topLeftCell="A8" zoomScaleNormal="100" zoomScaleSheetLayoutView="100" workbookViewId="0">
      <selection activeCell="D11" sqref="D11"/>
    </sheetView>
  </sheetViews>
  <sheetFormatPr defaultColWidth="9" defaultRowHeight="13.2" x14ac:dyDescent="0.2"/>
  <cols>
    <col min="1" max="3" width="9" style="185"/>
    <col min="4" max="5" width="10.6640625" style="185" customWidth="1"/>
    <col min="6" max="6" width="9.6640625" style="185" customWidth="1"/>
    <col min="7" max="7" width="65.77734375" style="185" customWidth="1"/>
    <col min="8" max="16384" width="9" style="185"/>
  </cols>
  <sheetData>
    <row r="1" spans="1:8" x14ac:dyDescent="0.2">
      <c r="A1" s="291" t="s">
        <v>254</v>
      </c>
      <c r="B1" s="291"/>
      <c r="C1" s="291"/>
      <c r="D1" s="291"/>
      <c r="E1" s="291"/>
      <c r="F1" s="291"/>
      <c r="G1" s="291"/>
    </row>
    <row r="2" spans="1:8" x14ac:dyDescent="0.2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 x14ac:dyDescent="0.2">
      <c r="A3" s="292" t="s">
        <v>56</v>
      </c>
      <c r="B3" s="292"/>
      <c r="C3" s="292"/>
      <c r="D3" s="292"/>
      <c r="E3" s="292"/>
      <c r="F3" s="292"/>
      <c r="G3" s="292"/>
    </row>
    <row r="4" spans="1:8" ht="20.100000000000001" customHeight="1" x14ac:dyDescent="0.2">
      <c r="A4" s="285" t="s">
        <v>308</v>
      </c>
      <c r="B4" s="293"/>
      <c r="C4" s="293"/>
      <c r="D4" s="293"/>
      <c r="E4" s="293"/>
      <c r="F4" s="293"/>
      <c r="G4" s="293"/>
    </row>
    <row r="5" spans="1:8" ht="20.100000000000001" customHeight="1" x14ac:dyDescent="0.2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 x14ac:dyDescent="0.2">
      <c r="A6" s="294" t="s">
        <v>21</v>
      </c>
      <c r="B6" s="294"/>
      <c r="C6" s="294"/>
      <c r="D6" s="294"/>
      <c r="E6" s="294"/>
      <c r="F6" s="294"/>
      <c r="G6" s="294"/>
    </row>
    <row r="7" spans="1:8" ht="20.100000000000001" customHeight="1" x14ac:dyDescent="0.2">
      <c r="A7" s="186" t="s">
        <v>124</v>
      </c>
      <c r="B7" s="187" t="s">
        <v>57</v>
      </c>
      <c r="C7" s="186" t="s">
        <v>120</v>
      </c>
      <c r="D7" s="188" t="s">
        <v>58</v>
      </c>
      <c r="E7" s="188" t="s">
        <v>59</v>
      </c>
      <c r="F7" s="188" t="s">
        <v>60</v>
      </c>
      <c r="G7" s="188" t="s">
        <v>61</v>
      </c>
    </row>
    <row r="8" spans="1:8" ht="20.100000000000001" customHeight="1" x14ac:dyDescent="0.2">
      <c r="A8" s="289" t="s">
        <v>89</v>
      </c>
      <c r="B8" s="290"/>
      <c r="C8" s="187"/>
      <c r="D8" s="131"/>
      <c r="E8" s="131"/>
      <c r="F8" s="131"/>
      <c r="G8" s="189"/>
    </row>
    <row r="9" spans="1:8" ht="20.100000000000001" customHeight="1" x14ac:dyDescent="0.2">
      <c r="A9" s="190"/>
      <c r="B9" s="191"/>
      <c r="C9" s="192"/>
      <c r="D9" s="193"/>
      <c r="E9" s="193"/>
      <c r="F9" s="193">
        <f>D9-E9</f>
        <v>0</v>
      </c>
      <c r="G9" s="192"/>
    </row>
    <row r="10" spans="1:8" ht="20.100000000000001" customHeight="1" x14ac:dyDescent="0.2">
      <c r="A10" s="190"/>
      <c r="B10" s="191"/>
      <c r="C10" s="192"/>
      <c r="D10" s="193"/>
      <c r="E10" s="193"/>
      <c r="F10" s="193">
        <f>D10-E10</f>
        <v>0</v>
      </c>
      <c r="G10" s="192"/>
    </row>
    <row r="11" spans="1:8" ht="20.100000000000001" customHeight="1" x14ac:dyDescent="0.2">
      <c r="A11" s="190"/>
      <c r="B11" s="191"/>
      <c r="C11" s="192"/>
      <c r="D11" s="193"/>
      <c r="E11" s="193"/>
      <c r="F11" s="193">
        <f>D11-E11</f>
        <v>0</v>
      </c>
      <c r="G11" s="192"/>
    </row>
    <row r="12" spans="1:8" ht="20.100000000000001" customHeight="1" x14ac:dyDescent="0.2">
      <c r="A12" s="190"/>
      <c r="B12" s="191"/>
      <c r="C12" s="192"/>
      <c r="D12" s="193"/>
      <c r="E12" s="193"/>
      <c r="F12" s="193">
        <f>D12-E12</f>
        <v>0</v>
      </c>
      <c r="G12" s="192"/>
    </row>
    <row r="13" spans="1:8" ht="20.100000000000001" customHeight="1" x14ac:dyDescent="0.2">
      <c r="A13" s="190"/>
      <c r="B13" s="191"/>
      <c r="C13" s="192"/>
      <c r="D13" s="193"/>
      <c r="E13" s="193"/>
      <c r="F13" s="193">
        <f>D13-E13</f>
        <v>0</v>
      </c>
      <c r="G13" s="189"/>
    </row>
    <row r="14" spans="1:8" ht="20.100000000000001" customHeight="1" x14ac:dyDescent="0.2">
      <c r="A14" s="289" t="s">
        <v>73</v>
      </c>
      <c r="B14" s="290"/>
      <c r="C14" s="297"/>
      <c r="D14" s="298"/>
      <c r="E14" s="298"/>
      <c r="F14" s="194"/>
      <c r="G14" s="131"/>
    </row>
    <row r="15" spans="1:8" ht="20.100000000000001" customHeight="1" x14ac:dyDescent="0.2">
      <c r="A15" s="18" t="s">
        <v>305</v>
      </c>
      <c r="B15" s="296"/>
      <c r="C15" s="300" t="s">
        <v>304</v>
      </c>
      <c r="D15" s="306">
        <v>112310</v>
      </c>
      <c r="E15" s="303">
        <v>112322</v>
      </c>
      <c r="F15" s="193">
        <f t="shared" ref="F15:F33" si="0">D15-E15</f>
        <v>-12</v>
      </c>
      <c r="G15" s="16" t="s">
        <v>306</v>
      </c>
    </row>
    <row r="16" spans="1:8" ht="20.100000000000001" customHeight="1" x14ac:dyDescent="0.2">
      <c r="A16" s="190"/>
      <c r="B16" s="296"/>
      <c r="C16" s="301"/>
      <c r="D16" s="304"/>
      <c r="E16" s="193"/>
      <c r="F16" s="193">
        <f t="shared" si="0"/>
        <v>0</v>
      </c>
      <c r="G16" s="192"/>
    </row>
    <row r="17" spans="1:7" ht="20.100000000000001" customHeight="1" x14ac:dyDescent="0.2">
      <c r="A17" s="190"/>
      <c r="B17" s="296"/>
      <c r="C17" s="301"/>
      <c r="D17" s="304"/>
      <c r="E17" s="193"/>
      <c r="F17" s="193">
        <f t="shared" si="0"/>
        <v>0</v>
      </c>
      <c r="G17" s="192"/>
    </row>
    <row r="18" spans="1:7" ht="20.100000000000001" customHeight="1" x14ac:dyDescent="0.2">
      <c r="A18" s="190"/>
      <c r="B18" s="296"/>
      <c r="C18" s="301"/>
      <c r="D18" s="304"/>
      <c r="E18" s="193"/>
      <c r="F18" s="193">
        <f t="shared" si="0"/>
        <v>0</v>
      </c>
      <c r="G18" s="192"/>
    </row>
    <row r="19" spans="1:7" ht="20.100000000000001" customHeight="1" x14ac:dyDescent="0.2">
      <c r="A19" s="190"/>
      <c r="B19" s="296"/>
      <c r="C19" s="301"/>
      <c r="D19" s="304"/>
      <c r="E19" s="193"/>
      <c r="F19" s="193">
        <f t="shared" si="0"/>
        <v>0</v>
      </c>
      <c r="G19" s="192"/>
    </row>
    <row r="20" spans="1:7" ht="20.100000000000001" customHeight="1" x14ac:dyDescent="0.2">
      <c r="A20" s="190"/>
      <c r="B20" s="296"/>
      <c r="C20" s="301"/>
      <c r="D20" s="304"/>
      <c r="E20" s="193"/>
      <c r="F20" s="193">
        <f t="shared" si="0"/>
        <v>0</v>
      </c>
      <c r="G20" s="192"/>
    </row>
    <row r="21" spans="1:7" ht="20.100000000000001" customHeight="1" x14ac:dyDescent="0.2">
      <c r="A21" s="190"/>
      <c r="B21" s="296"/>
      <c r="C21" s="301"/>
      <c r="D21" s="304"/>
      <c r="E21" s="193"/>
      <c r="F21" s="193">
        <f t="shared" si="0"/>
        <v>0</v>
      </c>
      <c r="G21" s="192"/>
    </row>
    <row r="22" spans="1:7" ht="20.100000000000001" customHeight="1" x14ac:dyDescent="0.2">
      <c r="A22" s="190"/>
      <c r="B22" s="296"/>
      <c r="C22" s="301"/>
      <c r="D22" s="304"/>
      <c r="E22" s="193"/>
      <c r="F22" s="193">
        <f t="shared" si="0"/>
        <v>0</v>
      </c>
      <c r="G22" s="192"/>
    </row>
    <row r="23" spans="1:7" ht="20.100000000000001" customHeight="1" x14ac:dyDescent="0.2">
      <c r="A23" s="190"/>
      <c r="B23" s="296"/>
      <c r="C23" s="301"/>
      <c r="D23" s="304"/>
      <c r="E23" s="193"/>
      <c r="F23" s="193">
        <f t="shared" si="0"/>
        <v>0</v>
      </c>
      <c r="G23" s="192"/>
    </row>
    <row r="24" spans="1:7" ht="20.100000000000001" customHeight="1" x14ac:dyDescent="0.2">
      <c r="A24" s="190"/>
      <c r="B24" s="296"/>
      <c r="C24" s="301"/>
      <c r="D24" s="304"/>
      <c r="E24" s="193"/>
      <c r="F24" s="193">
        <f t="shared" si="0"/>
        <v>0</v>
      </c>
      <c r="G24" s="192"/>
    </row>
    <row r="25" spans="1:7" ht="20.100000000000001" customHeight="1" x14ac:dyDescent="0.2">
      <c r="A25" s="190"/>
      <c r="B25" s="296"/>
      <c r="C25" s="301"/>
      <c r="D25" s="304"/>
      <c r="E25" s="193"/>
      <c r="F25" s="193">
        <f t="shared" si="0"/>
        <v>0</v>
      </c>
      <c r="G25" s="192"/>
    </row>
    <row r="26" spans="1:7" ht="20.100000000000001" customHeight="1" x14ac:dyDescent="0.2">
      <c r="A26" s="190"/>
      <c r="B26" s="296"/>
      <c r="C26" s="301"/>
      <c r="D26" s="304"/>
      <c r="E26" s="193"/>
      <c r="F26" s="193">
        <f t="shared" si="0"/>
        <v>0</v>
      </c>
      <c r="G26" s="192"/>
    </row>
    <row r="27" spans="1:7" ht="20.100000000000001" customHeight="1" x14ac:dyDescent="0.2">
      <c r="A27" s="190"/>
      <c r="B27" s="296"/>
      <c r="C27" s="301"/>
      <c r="D27" s="304"/>
      <c r="E27" s="193"/>
      <c r="F27" s="193">
        <f t="shared" si="0"/>
        <v>0</v>
      </c>
      <c r="G27" s="192"/>
    </row>
    <row r="28" spans="1:7" ht="20.100000000000001" customHeight="1" x14ac:dyDescent="0.2">
      <c r="A28" s="190"/>
      <c r="B28" s="296"/>
      <c r="C28" s="301"/>
      <c r="D28" s="304"/>
      <c r="E28" s="193"/>
      <c r="F28" s="193">
        <f t="shared" si="0"/>
        <v>0</v>
      </c>
      <c r="G28" s="192"/>
    </row>
    <row r="29" spans="1:7" ht="20.100000000000001" customHeight="1" x14ac:dyDescent="0.2">
      <c r="A29" s="190"/>
      <c r="B29" s="296"/>
      <c r="C29" s="301"/>
      <c r="D29" s="304"/>
      <c r="E29" s="193"/>
      <c r="F29" s="193">
        <f t="shared" si="0"/>
        <v>0</v>
      </c>
      <c r="G29" s="192"/>
    </row>
    <row r="30" spans="1:7" ht="20.100000000000001" customHeight="1" x14ac:dyDescent="0.2">
      <c r="A30" s="190"/>
      <c r="B30" s="296"/>
      <c r="C30" s="301"/>
      <c r="D30" s="304"/>
      <c r="E30" s="193"/>
      <c r="F30" s="193">
        <f t="shared" si="0"/>
        <v>0</v>
      </c>
      <c r="G30" s="192"/>
    </row>
    <row r="31" spans="1:7" ht="20.100000000000001" customHeight="1" x14ac:dyDescent="0.2">
      <c r="A31" s="190"/>
      <c r="B31" s="296"/>
      <c r="C31" s="301"/>
      <c r="D31" s="304"/>
      <c r="E31" s="193"/>
      <c r="F31" s="193">
        <f t="shared" si="0"/>
        <v>0</v>
      </c>
      <c r="G31" s="192"/>
    </row>
    <row r="32" spans="1:7" ht="20.100000000000001" customHeight="1" x14ac:dyDescent="0.2">
      <c r="A32" s="190"/>
      <c r="B32" s="296"/>
      <c r="C32" s="301"/>
      <c r="D32" s="304"/>
      <c r="E32" s="193"/>
      <c r="F32" s="193">
        <f t="shared" si="0"/>
        <v>0</v>
      </c>
      <c r="G32" s="192"/>
    </row>
    <row r="33" spans="1:8" ht="20.100000000000001" customHeight="1" x14ac:dyDescent="0.2">
      <c r="A33" s="195"/>
      <c r="B33" s="299"/>
      <c r="C33" s="302"/>
      <c r="D33" s="305"/>
      <c r="E33" s="196"/>
      <c r="F33" s="196">
        <f t="shared" si="0"/>
        <v>0</v>
      </c>
      <c r="G33" s="189"/>
    </row>
    <row r="34" spans="1:8" x14ac:dyDescent="0.2">
      <c r="A34" s="91"/>
      <c r="B34" s="91"/>
      <c r="C34" s="91"/>
      <c r="D34" s="91"/>
      <c r="E34" s="91"/>
      <c r="F34" s="91"/>
      <c r="G34" s="91"/>
      <c r="H34" s="91"/>
    </row>
    <row r="35" spans="1:8" x14ac:dyDescent="0.2">
      <c r="A35" s="123" t="s">
        <v>62</v>
      </c>
      <c r="B35" s="91" t="s">
        <v>63</v>
      </c>
      <c r="C35" s="91"/>
      <c r="D35" s="91"/>
      <c r="E35" s="91"/>
      <c r="F35" s="91"/>
      <c r="G35" s="91"/>
      <c r="H35" s="91"/>
    </row>
    <row r="36" spans="1:8" x14ac:dyDescent="0.2">
      <c r="A36" s="123" t="s">
        <v>62</v>
      </c>
      <c r="B36" s="91" t="s">
        <v>64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2021-03-12T07:56:09Z</dcterms:modified>
</cp:coreProperties>
</file>