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autoCompressPictures="0"/>
  <bookViews>
    <workbookView xWindow="28680" yWindow="-120" windowWidth="29040" windowHeight="15840" tabRatio="745" firstSheet="1" activeTab="3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  <sheet name="収支決算報告書(様式10)" sheetId="20" r:id="rId7"/>
    <sheet name="収益・費用明細書(様式11)" sheetId="21" r:id="rId8"/>
    <sheet name="差異発生理由書(様式12)" sheetId="28" r:id="rId9"/>
    <sheet name="総勘定元帳（様式42）" sheetId="76" r:id="rId10"/>
  </sheets>
  <definedNames>
    <definedName name="_xlnm.Print_Area" localSheetId="2">'委員会年間事業予算管理表(様式1)'!$A$1:$I$42</definedName>
    <definedName name="_xlnm.Print_Area" localSheetId="8">'差異発生理由書(様式12)'!$A$1:$G$36</definedName>
    <definedName name="_xlnm.Print_Area" localSheetId="0">財審様式!$A$1:$Q$53</definedName>
    <definedName name="_xlnm.Print_Area" localSheetId="4">'収益・費用明細書(様式3)'!$A$1:$H$33</definedName>
    <definedName name="_xlnm.Print_Area" localSheetId="6">'収支決算報告書(様式10)'!$A$1:$F$36</definedName>
    <definedName name="_xlnm.Print_Area" localSheetId="1">注意事項!$A$1:$C$32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7" l="1"/>
  <c r="G21" i="17"/>
  <c r="D26" i="19"/>
  <c r="G20" i="4"/>
  <c r="H20" i="4"/>
  <c r="I20" i="4"/>
  <c r="F8" i="4"/>
  <c r="I13" i="4"/>
  <c r="I14" i="4"/>
  <c r="I15" i="4"/>
  <c r="I16" i="4"/>
  <c r="I17" i="4"/>
  <c r="I18" i="4"/>
  <c r="I19" i="4"/>
  <c r="I12" i="4"/>
  <c r="F7" i="76"/>
  <c r="F8" i="76"/>
  <c r="F9" i="76"/>
  <c r="F10" i="76"/>
  <c r="F11" i="76"/>
  <c r="F12" i="76"/>
  <c r="F13" i="76"/>
  <c r="F14" i="76"/>
  <c r="F15" i="76"/>
  <c r="F16" i="76"/>
  <c r="F17" i="76"/>
  <c r="F18" i="76"/>
  <c r="F19" i="76"/>
  <c r="F20" i="76"/>
  <c r="F21" i="76"/>
  <c r="F22" i="76"/>
  <c r="F23" i="76"/>
  <c r="F24" i="76"/>
  <c r="F25" i="76"/>
  <c r="F26" i="76"/>
  <c r="F27" i="76"/>
  <c r="F28" i="76"/>
  <c r="F29" i="76"/>
  <c r="F30" i="76"/>
  <c r="F31" i="76"/>
  <c r="F32" i="76"/>
  <c r="F33" i="76"/>
  <c r="F34" i="76"/>
  <c r="F35" i="76"/>
  <c r="F36" i="76"/>
  <c r="F37" i="76"/>
  <c r="F38" i="76"/>
  <c r="F39" i="76"/>
  <c r="F40" i="76"/>
  <c r="F41" i="76"/>
  <c r="E41" i="76"/>
  <c r="D41" i="76"/>
  <c r="F9" i="28"/>
  <c r="F10" i="28"/>
  <c r="F11" i="28"/>
  <c r="F12" i="28"/>
  <c r="F13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I6" i="21"/>
  <c r="I7" i="21"/>
  <c r="I8" i="21"/>
  <c r="I9" i="21"/>
  <c r="G10" i="21"/>
  <c r="H10" i="21"/>
  <c r="I16" i="21"/>
  <c r="I17" i="21"/>
  <c r="I18" i="21"/>
  <c r="G19" i="21"/>
  <c r="H19" i="21"/>
  <c r="I20" i="21"/>
  <c r="I21" i="21"/>
  <c r="I22" i="21"/>
  <c r="G23" i="21"/>
  <c r="H23" i="21"/>
  <c r="H39" i="21"/>
  <c r="H35" i="21"/>
  <c r="H31" i="21"/>
  <c r="H27" i="21"/>
  <c r="I24" i="21"/>
  <c r="I25" i="21"/>
  <c r="I26" i="21"/>
  <c r="I27" i="21"/>
  <c r="G27" i="21"/>
  <c r="I28" i="21"/>
  <c r="I29" i="21"/>
  <c r="I30" i="21"/>
  <c r="G31" i="21"/>
  <c r="G39" i="21"/>
  <c r="G35" i="21"/>
  <c r="I32" i="21"/>
  <c r="I33" i="21"/>
  <c r="I34" i="21"/>
  <c r="I36" i="21"/>
  <c r="I37" i="21"/>
  <c r="I38" i="21"/>
  <c r="I39" i="21"/>
  <c r="E8" i="20"/>
  <c r="E9" i="20"/>
  <c r="E10" i="20"/>
  <c r="E11" i="20"/>
  <c r="E12" i="20"/>
  <c r="E13" i="20"/>
  <c r="E14" i="20"/>
  <c r="E15" i="20"/>
  <c r="C16" i="20"/>
  <c r="D16" i="20"/>
  <c r="D32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C32" i="20"/>
  <c r="E40" i="19"/>
  <c r="G7" i="17"/>
  <c r="G15" i="17"/>
  <c r="G32" i="17"/>
  <c r="G33" i="17" s="1"/>
  <c r="G25" i="17"/>
  <c r="C16" i="16"/>
  <c r="C32" i="16"/>
  <c r="D16" i="16"/>
  <c r="D32" i="16"/>
  <c r="E16" i="16"/>
  <c r="E32" i="16"/>
  <c r="E33" i="16"/>
  <c r="F9" i="4"/>
  <c r="I10" i="21"/>
  <c r="I19" i="21"/>
  <c r="E16" i="20"/>
  <c r="D33" i="16"/>
  <c r="D33" i="20"/>
  <c r="I23" i="21"/>
  <c r="G40" i="21"/>
  <c r="H40" i="21"/>
  <c r="I31" i="21"/>
  <c r="E32" i="20"/>
  <c r="I35" i="21"/>
  <c r="I40" i="21"/>
  <c r="C33" i="16" l="1"/>
</calcChain>
</file>

<file path=xl/sharedStrings.xml><?xml version="1.0" encoding="utf-8"?>
<sst xmlns="http://schemas.openxmlformats.org/spreadsheetml/2006/main" count="853" uniqueCount="313">
  <si>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</si>
  <si>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</si>
  <si>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</si>
  <si>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</si>
  <si>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</si>
  <si>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</si>
  <si>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</si>
  <si>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</si>
  <si>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</si>
  <si>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</si>
  <si>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</si>
  <si>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</si>
  <si>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</si>
  <si>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</si>
  <si>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</si>
  <si>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</si>
  <si>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</si>
  <si>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</si>
  <si>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</si>
  <si>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</si>
  <si>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</si>
  <si>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</si>
  <si>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</si>
  <si>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</si>
  <si>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</si>
  <si>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</si>
  <si>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</si>
  <si>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</si>
  <si>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</si>
  <si>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</si>
  <si>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</si>
  <si>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</si>
  <si>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</si>
  <si>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</si>
  <si>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</si>
  <si>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</si>
  <si>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</si>
  <si>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</si>
  <si>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</si>
  <si>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</si>
  <si>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</si>
  <si>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</si>
  <si>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</si>
  <si>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</si>
  <si>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</si>
  <si>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</si>
  <si>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</si>
  <si>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</si>
  <si>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（決算用）</t>
    <rPh sb="1" eb="3">
      <t>ケッサン</t>
    </rPh>
    <rPh sb="3" eb="4">
      <t>ヨウ</t>
    </rPh>
    <phoneticPr fontId="2"/>
  </si>
  <si>
    <t>差　　　　異</t>
    <rPh sb="0" eb="6">
      <t>サイ</t>
    </rPh>
    <phoneticPr fontId="2"/>
  </si>
  <si>
    <t>（決算用）</t>
    <rPh sb="1" eb="4">
      <t>ケッサンヨウ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</si>
  <si>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</si>
  <si>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</si>
  <si>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</si>
  <si>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</si>
  <si>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</si>
  <si>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細目</t>
    <rPh sb="0" eb="2">
      <t>サイモク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</si>
  <si>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</si>
  <si>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</si>
  <si>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</si>
  <si>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</si>
  <si>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</si>
  <si>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</si>
  <si>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</si>
  <si>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計</t>
  </si>
  <si>
    <t>ページ：</t>
  </si>
  <si>
    <t>日　　付</t>
  </si>
  <si>
    <t>収入金額</t>
  </si>
  <si>
    <t>前ページよりの繰越金額</t>
  </si>
  <si>
    <t>尚、全ての項目を記載出来る市販の出納帳の使用も可能です。</t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</si>
  <si>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</si>
  <si>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</si>
  <si>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</si>
  <si>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</si>
  <si>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</si>
  <si>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</si>
  <si>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</si>
  <si>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</si>
  <si>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</si>
  <si>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</si>
  <si>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</si>
  <si>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</si>
  <si>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</si>
  <si>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</si>
  <si>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</si>
  <si>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</si>
  <si>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</si>
  <si>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</si>
  <si>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（収益の部）</t>
    <rPh sb="1" eb="3">
      <t>シュウエキ</t>
    </rPh>
    <rPh sb="4" eb="5">
      <t>ブ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</si>
  <si>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</si>
  <si>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</si>
  <si>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</si>
  <si>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</si>
  <si>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</si>
  <si>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</si>
  <si>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</si>
  <si>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</si>
  <si>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</si>
  <si>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</si>
  <si>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</si>
  <si>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</si>
  <si>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</si>
  <si>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</si>
  <si>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</si>
  <si>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</si>
  <si>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</si>
  <si>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</si>
  <si>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</si>
  <si>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</si>
  <si>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</si>
  <si>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</si>
  <si>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</si>
  <si>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</si>
  <si>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</si>
  <si>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</si>
  <si>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</si>
  <si>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</si>
  <si>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</si>
  <si>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</si>
  <si>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>摘要</t>
    <rPh sb="0" eb="2">
      <t>テキヨウ</t>
    </rPh>
    <phoneticPr fontId="2"/>
  </si>
  <si>
    <t xml:space="preserve"> </t>
    <phoneticPr fontId="2"/>
  </si>
  <si>
    <t>　</t>
    <phoneticPr fontId="2"/>
  </si>
  <si>
    <t>支払金額</t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</si>
  <si>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</si>
  <si>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</si>
  <si>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</si>
  <si>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差引残高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</si>
  <si>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</si>
  <si>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</si>
  <si>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</si>
  <si>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</si>
  <si>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</si>
  <si>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</si>
  <si>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</si>
  <si>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</si>
  <si>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</si>
  <si>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</si>
  <si>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</si>
  <si>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</si>
  <si>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</si>
  <si>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</si>
  <si>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</si>
  <si>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</si>
  <si>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</si>
  <si>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科　　目</t>
    <rPh sb="0" eb="1">
      <t>カ</t>
    </rPh>
    <rPh sb="3" eb="4">
      <t>メ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</si>
  <si>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</si>
  <si>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</si>
  <si>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</si>
  <si>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</si>
  <si>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</si>
  <si>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</si>
  <si>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</si>
  <si>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</si>
  <si>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</si>
  <si>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3"/>
  </si>
  <si>
    <t>収益費用明細書（修正・補正用）</t>
    <rPh sb="11" eb="13">
      <t>ホセイ</t>
    </rPh>
    <rPh sb="13" eb="14">
      <t>ヨウ</t>
    </rPh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</si>
  <si>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</si>
  <si>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</si>
  <si>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</si>
  <si>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</si>
  <si>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</si>
  <si>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</si>
  <si>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</si>
  <si>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</si>
  <si>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3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</si>
  <si>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</si>
  <si>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</si>
  <si>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</si>
  <si>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</si>
  <si>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</si>
  <si>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</si>
  <si>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</si>
  <si>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</si>
  <si>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[様式11]</t>
    <rPh sb="1" eb="3">
      <t>ヨウシキ</t>
    </rPh>
    <phoneticPr fontId="2"/>
  </si>
  <si>
    <t>[様式42]</t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</si>
  <si>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4"/>
  </si>
  <si>
    <t>見積NO。から見積書にリンクさせてください。
※その他注意事項については（５）「見積書の取得について」を参照してください。</t>
    <phoneticPr fontId="24"/>
  </si>
  <si>
    <t>源泉所得税が発生する場合に必要</t>
    <rPh sb="2" eb="5">
      <t>ショトクゼイ</t>
    </rPh>
    <rPh sb="10" eb="12">
      <t>バアイ</t>
    </rPh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</si>
  <si>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</si>
  <si>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4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</si>
  <si>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4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</si>
  <si>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4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</si>
  <si>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4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</si>
  <si>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</si>
  <si>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4"/>
  </si>
  <si>
    <t>請求書・領収書</t>
    <rPh sb="0" eb="3">
      <t>セイキュウショ</t>
    </rPh>
    <rPh sb="4" eb="7">
      <t>リョウシュウショ</t>
    </rPh>
    <phoneticPr fontId="24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</si>
  <si>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4"/>
  </si>
  <si>
    <t>※事務局に申請し、発行してもらって下さい。</t>
    <phoneticPr fontId="24"/>
  </si>
  <si>
    <t>登録料領収書控</t>
    <rPh sb="0" eb="3">
      <t>トウロクリョウ</t>
    </rPh>
    <rPh sb="3" eb="6">
      <t>リョウシュウショ</t>
    </rPh>
    <rPh sb="6" eb="7">
      <t>ヒカ</t>
    </rPh>
    <phoneticPr fontId="24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</si>
  <si>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</si>
  <si>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</si>
  <si>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4"/>
  </si>
  <si>
    <t>現金出納帳</t>
    <rPh sb="0" eb="2">
      <t>ゲンキン</t>
    </rPh>
    <rPh sb="2" eb="5">
      <t>スイトウチョウ</t>
    </rPh>
    <phoneticPr fontId="24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</si>
  <si>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4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</si>
  <si>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</si>
  <si>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</si>
  <si>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</si>
  <si>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</si>
  <si>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</si>
  <si>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</si>
  <si>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</si>
  <si>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</si>
  <si>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</si>
  <si>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</si>
  <si>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4"/>
  </si>
  <si>
    <t>事業費の収支状況並びに余剰金等に関する証明書</t>
    <phoneticPr fontId="24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</si>
  <si>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</si>
  <si>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</si>
  <si>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</si>
  <si>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</si>
  <si>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</si>
  <si>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</si>
  <si>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</si>
  <si>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</si>
  <si>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</si>
  <si>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</si>
  <si>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</si>
  <si>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</si>
  <si>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4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</si>
  <si>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</si>
  <si>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</si>
  <si>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</si>
  <si>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</si>
  <si>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事業名称：</t>
    <rPh sb="0" eb="2">
      <t>ジギョウ</t>
    </rPh>
    <rPh sb="2" eb="4">
      <t>メイショウ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</si>
  <si>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</si>
  <si>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</si>
  <si>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</si>
  <si>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</si>
  <si>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4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</si>
  <si>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</si>
  <si>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4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</si>
  <si>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4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</si>
  <si>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</si>
  <si>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</si>
  <si>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</si>
  <si>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</si>
  <si>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</si>
  <si>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</si>
  <si>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</si>
  <si>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[様式12]</t>
    <phoneticPr fontId="2"/>
  </si>
  <si>
    <t>総 勘 定 元 帳</t>
    <rPh sb="0" eb="1">
      <t>ソウ</t>
    </rPh>
    <rPh sb="2" eb="3">
      <t>カン</t>
    </rPh>
    <rPh sb="4" eb="5">
      <t>サダム</t>
    </rPh>
    <rPh sb="6" eb="7">
      <t>モト</t>
    </rPh>
    <rPh sb="8" eb="9">
      <t>チョウ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</si>
  <si>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</si>
  <si>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</si>
  <si>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（事業名称：　　　　　　　　　　　　　　　　　　　　　　　　　　　　　　　　）   第　　　回支払申請</t>
    <rPh sb="1" eb="3">
      <t>ジギョウ</t>
    </rPh>
    <rPh sb="3" eb="5">
      <t>メイショウ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</si>
  <si>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</si>
  <si>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</si>
  <si>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</si>
  <si>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上記の収支差額（余剰金）は、第　　　　　回理事会の承認を経て一般会計に繰り入れる。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20" eb="21">
      <t>カイ</t>
    </rPh>
    <rPh sb="21" eb="24">
      <t>リジカイ</t>
    </rPh>
    <rPh sb="25" eb="27">
      <t>ショウニン</t>
    </rPh>
    <rPh sb="28" eb="29">
      <t>ケイ</t>
    </rPh>
    <rPh sb="30" eb="32">
      <t>イッパン</t>
    </rPh>
    <rPh sb="32" eb="34">
      <t>カイケイ</t>
    </rPh>
    <rPh sb="35" eb="38">
      <t>クリイ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</si>
  <si>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</si>
  <si>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</si>
  <si>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</si>
  <si>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</si>
  <si>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</si>
  <si>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</si>
  <si>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</si>
  <si>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</si>
  <si>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</si>
  <si>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</si>
  <si>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</si>
  <si>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</si>
  <si>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4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</si>
  <si>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</si>
  <si>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</si>
  <si>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[様式10]</t>
    <rPh sb="1" eb="3">
      <t>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</si>
  <si>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</si>
  <si>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</si>
  <si>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</si>
  <si>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</si>
  <si>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</si>
  <si>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（費　用　の　部）</t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</si>
  <si>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</si>
  <si>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</si>
  <si>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</si>
  <si>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3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</si>
  <si>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</si>
  <si>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4"/>
  </si>
  <si>
    <t>※ＪＣＩ日本所定の連番が入ったものならびに、未使用・書き損じ分もそろえて提出して下さい。</t>
  </si>
  <si>
    <t xml:space="preserve">                  委員会</t>
    <rPh sb="18" eb="21">
      <t>イインカイ</t>
    </rPh>
    <phoneticPr fontId="2"/>
  </si>
  <si>
    <t>事業名称：岸和田駅前フラッグストリート</t>
    <rPh sb="0" eb="2">
      <t>ジギョウ</t>
    </rPh>
    <rPh sb="2" eb="4">
      <t>メイショウ</t>
    </rPh>
    <rPh sb="5" eb="8">
      <t>キシワダ</t>
    </rPh>
    <rPh sb="8" eb="10">
      <t>エキマエ</t>
    </rPh>
    <phoneticPr fontId="2"/>
  </si>
  <si>
    <t>事業収入</t>
    <rPh sb="0" eb="2">
      <t>ジギョウ</t>
    </rPh>
    <rPh sb="2" eb="4">
      <t>シュウニュウ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</si>
  <si>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</si>
  <si>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大旗　3600×1800
45000×3枚</t>
    <rPh sb="0" eb="1">
      <t>ダイ</t>
    </rPh>
    <rPh sb="1" eb="2">
      <t>ハタ</t>
    </rPh>
    <rPh sb="20" eb="21">
      <t>マイ</t>
    </rPh>
    <phoneticPr fontId="2"/>
  </si>
  <si>
    <t>小旗　600×900　22枚
＠1800　×22枚</t>
    <rPh sb="0" eb="2">
      <t>コバタ</t>
    </rPh>
    <rPh sb="13" eb="14">
      <t>マイ</t>
    </rPh>
    <rPh sb="24" eb="25">
      <t>マイ</t>
    </rPh>
    <phoneticPr fontId="2"/>
  </si>
  <si>
    <t>フラッグ制作諸経費</t>
    <rPh sb="4" eb="6">
      <t>セイサク</t>
    </rPh>
    <rPh sb="6" eb="9">
      <t>ショケイヒ</t>
    </rPh>
    <phoneticPr fontId="2"/>
  </si>
  <si>
    <t>会場費</t>
    <rPh sb="0" eb="3">
      <t>カイジョウヒ</t>
    </rPh>
    <phoneticPr fontId="2"/>
  </si>
  <si>
    <t>演出費</t>
    <rPh sb="0" eb="2">
      <t>エンシュツ</t>
    </rPh>
    <rPh sb="2" eb="3">
      <t>ヒ</t>
    </rPh>
    <phoneticPr fontId="2"/>
  </si>
  <si>
    <t>広報費</t>
    <rPh sb="0" eb="2">
      <t>コウホウ</t>
    </rPh>
    <rPh sb="2" eb="3">
      <t>ヒ</t>
    </rPh>
    <phoneticPr fontId="2"/>
  </si>
  <si>
    <t>PR費</t>
    <rPh sb="2" eb="3">
      <t>ヒ</t>
    </rPh>
    <phoneticPr fontId="2"/>
  </si>
  <si>
    <t>チラシ印刷</t>
    <rPh sb="3" eb="5">
      <t>インサツ</t>
    </rPh>
    <phoneticPr fontId="2"/>
  </si>
  <si>
    <t>SNS広告</t>
    <rPh sb="3" eb="5">
      <t>コウコク</t>
    </rPh>
    <phoneticPr fontId="2"/>
  </si>
  <si>
    <t>フェイスブック、インスタグラム</t>
    <phoneticPr fontId="2"/>
  </si>
  <si>
    <t>目印シール</t>
    <rPh sb="0" eb="2">
      <t>メジルシ</t>
    </rPh>
    <phoneticPr fontId="2"/>
  </si>
  <si>
    <t>演出費</t>
    <phoneticPr fontId="2"/>
  </si>
  <si>
    <t>フラッグ取付、取外</t>
    <rPh sb="4" eb="6">
      <t>トリツケ</t>
    </rPh>
    <rPh sb="7" eb="8">
      <t>ト</t>
    </rPh>
    <rPh sb="8" eb="9">
      <t>ハズ</t>
    </rPh>
    <phoneticPr fontId="2"/>
  </si>
  <si>
    <t>参加記念品</t>
    <rPh sb="0" eb="2">
      <t>サンカ</t>
    </rPh>
    <rPh sb="2" eb="5">
      <t>キネンヒン</t>
    </rPh>
    <phoneticPr fontId="2"/>
  </si>
  <si>
    <t>副賞</t>
    <rPh sb="0" eb="2">
      <t>フクショウ</t>
    </rPh>
    <phoneticPr fontId="2"/>
  </si>
  <si>
    <t>金賞5万円ギフトカード</t>
    <rPh sb="0" eb="2">
      <t>キンショウ</t>
    </rPh>
    <rPh sb="3" eb="5">
      <t>マンエン</t>
    </rPh>
    <phoneticPr fontId="2"/>
  </si>
  <si>
    <t>銀賞３万円ギフトカード</t>
    <rPh sb="0" eb="2">
      <t>ギンショウ</t>
    </rPh>
    <rPh sb="3" eb="5">
      <t>マンエン</t>
    </rPh>
    <phoneticPr fontId="2"/>
  </si>
  <si>
    <t>定例会（浪切ホール　多目的）</t>
    <rPh sb="0" eb="3">
      <t>テイレイカイ</t>
    </rPh>
    <rPh sb="4" eb="6">
      <t>ナミキリ</t>
    </rPh>
    <rPh sb="10" eb="13">
      <t>タモクテキ</t>
    </rPh>
    <phoneticPr fontId="2"/>
  </si>
  <si>
    <t>応募用紙印刷</t>
    <rPh sb="0" eb="2">
      <t>オウボ</t>
    </rPh>
    <rPh sb="2" eb="4">
      <t>ヨウシ</t>
    </rPh>
    <rPh sb="4" eb="6">
      <t>インサツ</t>
    </rPh>
    <phoneticPr fontId="2"/>
  </si>
  <si>
    <t>（　事業名称　：　岸和田駅前フラッグストリート　　　　　　　　　　　　　　　　　　　　　　　　　　　　　）</t>
    <rPh sb="9" eb="12">
      <t>キシワダ</t>
    </rPh>
    <rPh sb="12" eb="13">
      <t>エキ</t>
    </rPh>
    <rPh sb="13" eb="14">
      <t>マエ</t>
    </rPh>
    <phoneticPr fontId="2"/>
  </si>
  <si>
    <t>ラクスル</t>
    <phoneticPr fontId="2"/>
  </si>
  <si>
    <t>アマゾン</t>
    <phoneticPr fontId="2"/>
  </si>
  <si>
    <t>企画演出費</t>
    <rPh sb="0" eb="4">
      <t>キカクエンシュツ</t>
    </rPh>
    <rPh sb="4" eb="5">
      <t>ヒ</t>
    </rPh>
    <phoneticPr fontId="2"/>
  </si>
  <si>
    <t>企画演出費</t>
    <rPh sb="0" eb="2">
      <t>キカク</t>
    </rPh>
    <rPh sb="2" eb="4">
      <t>エンシュツ</t>
    </rPh>
    <rPh sb="4" eb="5">
      <t>ヒ</t>
    </rPh>
    <phoneticPr fontId="2"/>
  </si>
  <si>
    <t>（旗）</t>
    <rPh sb="1" eb="2">
      <t>ハタ</t>
    </rPh>
    <phoneticPr fontId="2"/>
  </si>
  <si>
    <t>会場費</t>
    <rPh sb="0" eb="2">
      <t>カイジョウ</t>
    </rPh>
    <rPh sb="2" eb="3">
      <t>ヒ</t>
    </rPh>
    <phoneticPr fontId="2"/>
  </si>
  <si>
    <t>浪切ホール</t>
    <rPh sb="0" eb="1">
      <t>ナミ</t>
    </rPh>
    <rPh sb="1" eb="2">
      <t>キリ</t>
    </rPh>
    <phoneticPr fontId="2"/>
  </si>
  <si>
    <t>事業名称：岸和田駅前フラッグストリート</t>
    <rPh sb="0" eb="2">
      <t>ジギョウ</t>
    </rPh>
    <rPh sb="2" eb="4">
      <t>メイショウ</t>
    </rPh>
    <rPh sb="5" eb="10">
      <t>キシワダエキマエ</t>
    </rPh>
    <phoneticPr fontId="2"/>
  </si>
  <si>
    <t>図書カード（市長賞）</t>
    <rPh sb="0" eb="2">
      <t>トショ</t>
    </rPh>
    <rPh sb="6" eb="9">
      <t>シチョウショウ</t>
    </rPh>
    <phoneticPr fontId="2"/>
  </si>
  <si>
    <t>図書カード（入選１１人×１０００円）</t>
    <rPh sb="0" eb="2">
      <t>トショ</t>
    </rPh>
    <rPh sb="6" eb="8">
      <t>ニュウセン</t>
    </rPh>
    <rPh sb="10" eb="11">
      <t>ニン</t>
    </rPh>
    <rPh sb="16" eb="17">
      <t>エン</t>
    </rPh>
    <phoneticPr fontId="2"/>
  </si>
  <si>
    <t>チケットポート</t>
    <phoneticPr fontId="2"/>
  </si>
  <si>
    <t>参加記念品費</t>
    <rPh sb="0" eb="5">
      <t>サンカキネンヒン</t>
    </rPh>
    <rPh sb="5" eb="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</si>
</sst>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20" fillId="0" borderId="0" applyFill="0" applyBorder="0" applyAlignment="0"/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22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0" fontId="19" fillId="0" borderId="0"/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9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8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6" xfId="14" applyFont="1" applyBorder="1" applyAlignment="1">
      <alignment horizontal="center"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4" fillId="0" borderId="10" xfId="14" applyFont="1" applyBorder="1" applyAlignment="1">
      <alignment horizontal="center"/>
    </xf>
    <xf numFmtId="0" fontId="0" fillId="0" borderId="17" xfId="14" applyFont="1" applyBorder="1" applyAlignment="1">
      <alignment horizontal="center" vertical="center"/>
    </xf>
    <xf numFmtId="0" fontId="0" fillId="0" borderId="18" xfId="14" applyFont="1" applyBorder="1" applyAlignment="1">
      <alignment vertical="center"/>
    </xf>
    <xf numFmtId="0" fontId="0" fillId="0" borderId="19" xfId="14" applyFont="1" applyBorder="1" applyAlignment="1">
      <alignment horizontal="center" vertical="center"/>
    </xf>
    <xf numFmtId="0" fontId="0" fillId="0" borderId="20" xfId="14" applyFont="1" applyBorder="1" applyAlignment="1">
      <alignment vertical="center"/>
    </xf>
    <xf numFmtId="0" fontId="0" fillId="0" borderId="17" xfId="14" applyFont="1" applyBorder="1" applyAlignment="1">
      <alignment vertical="center"/>
    </xf>
    <xf numFmtId="177" fontId="0" fillId="0" borderId="21" xfId="14" applyNumberFormat="1" applyFont="1" applyBorder="1" applyAlignment="1">
      <alignment vertical="center"/>
    </xf>
    <xf numFmtId="177" fontId="0" fillId="0" borderId="22" xfId="14" applyNumberFormat="1" applyFont="1" applyBorder="1" applyAlignment="1">
      <alignment vertical="center"/>
    </xf>
    <xf numFmtId="177" fontId="0" fillId="0" borderId="23" xfId="14" applyNumberFormat="1" applyFont="1" applyBorder="1" applyAlignment="1">
      <alignment vertical="center"/>
    </xf>
    <xf numFmtId="0" fontId="0" fillId="0" borderId="24" xfId="14" applyFont="1" applyBorder="1" applyAlignment="1">
      <alignment vertical="center"/>
    </xf>
    <xf numFmtId="0" fontId="0" fillId="0" borderId="8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Continuous" vertical="center"/>
    </xf>
    <xf numFmtId="0" fontId="0" fillId="0" borderId="9" xfId="14" applyFont="1" applyBorder="1" applyAlignment="1">
      <alignment horizontal="centerContinuous" vertical="center"/>
    </xf>
    <xf numFmtId="0" fontId="0" fillId="0" borderId="4" xfId="14" applyFont="1" applyBorder="1" applyAlignment="1">
      <alignment horizontal="centerContinuous" vertical="center"/>
    </xf>
    <xf numFmtId="0" fontId="0" fillId="0" borderId="10" xfId="14" applyFont="1" applyBorder="1" applyAlignment="1">
      <alignment horizontal="centerContinuous" vertical="center"/>
    </xf>
    <xf numFmtId="0" fontId="0" fillId="0" borderId="8" xfId="14" applyFont="1" applyBorder="1" applyAlignment="1">
      <alignment horizontal="centerContinuous" vertical="center"/>
    </xf>
    <xf numFmtId="0" fontId="0" fillId="0" borderId="10" xfId="14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3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3" fillId="2" borderId="8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14" applyFont="1" applyBorder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25" xfId="10" applyFont="1" applyFill="1" applyBorder="1" applyAlignment="1">
      <alignment horizontal="left" vertical="center"/>
    </xf>
    <xf numFmtId="0" fontId="13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3" fillId="0" borderId="6" xfId="10" applyFont="1" applyFill="1" applyBorder="1" applyAlignment="1">
      <alignment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6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6" fillId="2" borderId="0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vertical="center" wrapText="1"/>
    </xf>
    <xf numFmtId="0" fontId="26" fillId="2" borderId="13" xfId="0" applyFont="1" applyFill="1" applyBorder="1" applyAlignment="1">
      <alignment vertical="center" wrapText="1"/>
    </xf>
    <xf numFmtId="0" fontId="27" fillId="2" borderId="9" xfId="5" applyFont="1" applyFill="1" applyBorder="1" applyAlignment="1">
      <alignment horizontal="left" vertical="center"/>
    </xf>
    <xf numFmtId="0" fontId="27" fillId="2" borderId="7" xfId="5" applyFont="1" applyFill="1" applyBorder="1" applyAlignment="1">
      <alignment horizontal="left" vertical="center"/>
    </xf>
    <xf numFmtId="0" fontId="26" fillId="0" borderId="0" xfId="0" applyFont="1"/>
    <xf numFmtId="176" fontId="11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8" fillId="2" borderId="6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31" fillId="0" borderId="7" xfId="5" applyFont="1" applyFill="1" applyBorder="1" applyAlignment="1">
      <alignment horizontal="left" vertical="center"/>
    </xf>
    <xf numFmtId="0" fontId="31" fillId="0" borderId="5" xfId="5" applyFont="1" applyFill="1" applyBorder="1" applyAlignment="1">
      <alignment horizontal="left" vertical="center"/>
    </xf>
    <xf numFmtId="0" fontId="1" fillId="0" borderId="0" xfId="14" applyFont="1" applyAlignment="1">
      <alignment horizontal="righ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" fillId="0" borderId="19" xfId="14" applyFont="1" applyBorder="1" applyAlignment="1">
      <alignment horizontal="center" vertical="center"/>
    </xf>
    <xf numFmtId="0" fontId="13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" fillId="0" borderId="11" xfId="14" applyFont="1" applyBorder="1" applyAlignment="1">
      <alignment vertical="center"/>
    </xf>
    <xf numFmtId="0" fontId="16" fillId="0" borderId="0" xfId="14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 wrapText="1"/>
    </xf>
    <xf numFmtId="38" fontId="12" fillId="0" borderId="32" xfId="6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7" fontId="6" fillId="0" borderId="33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34" xfId="6" applyNumberFormat="1" applyFont="1" applyBorder="1" applyAlignment="1">
      <alignment vertical="center"/>
    </xf>
    <xf numFmtId="177" fontId="6" fillId="0" borderId="35" xfId="6" applyNumberFormat="1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8" xfId="0" applyNumberFormat="1" applyFont="1" applyBorder="1" applyAlignment="1">
      <alignment horizontal="center" vertical="center"/>
    </xf>
    <xf numFmtId="0" fontId="0" fillId="0" borderId="26" xfId="14" applyFont="1" applyBorder="1" applyAlignment="1">
      <alignment horizontal="center" vertical="center"/>
    </xf>
    <xf numFmtId="0" fontId="0" fillId="0" borderId="39" xfId="14" applyFont="1" applyBorder="1" applyAlignment="1">
      <alignment horizontal="center" vertical="center"/>
    </xf>
    <xf numFmtId="0" fontId="0" fillId="0" borderId="27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3" fillId="0" borderId="16" xfId="14" applyFont="1" applyBorder="1" applyAlignment="1">
      <alignment horizontal="center" vertical="center" wrapText="1"/>
    </xf>
    <xf numFmtId="0" fontId="13" fillId="0" borderId="27" xfId="14" applyFont="1" applyBorder="1" applyAlignment="1">
      <alignment horizontal="center" vertical="center" wrapText="1"/>
    </xf>
    <xf numFmtId="0" fontId="16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40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40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32" fillId="0" borderId="0" xfId="14" applyFont="1" applyBorder="1" applyAlignment="1">
      <alignment horizontal="center"/>
    </xf>
    <xf numFmtId="0" fontId="32" fillId="0" borderId="0" xfId="0" applyFont="1" applyAlignment="1">
      <alignment horizontal="center"/>
    </xf>
    <xf numFmtId="0" fontId="17" fillId="0" borderId="0" xfId="14" applyFont="1" applyBorder="1" applyAlignment="1">
      <alignment horizontal="center"/>
    </xf>
    <xf numFmtId="0" fontId="18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3" fillId="2" borderId="7" xfId="5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vertical="center" wrapText="1"/>
    </xf>
    <xf numFmtId="0" fontId="1" fillId="0" borderId="0" xfId="14" applyFont="1" applyAlignment="1">
      <alignment vertical="center"/>
    </xf>
    <xf numFmtId="0" fontId="1" fillId="0" borderId="10" xfId="14" applyFont="1" applyBorder="1" applyAlignment="1">
      <alignment horizontal="center" vertical="center"/>
    </xf>
    <xf numFmtId="0" fontId="1" fillId="0" borderId="11" xfId="14" applyFont="1" applyBorder="1" applyAlignment="1">
      <alignment horizontal="center" vertical="center"/>
    </xf>
    <xf numFmtId="0" fontId="1" fillId="0" borderId="8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8" xfId="14" applyFont="1" applyBorder="1" applyAlignment="1">
      <alignment vertical="center"/>
    </xf>
    <xf numFmtId="0" fontId="1" fillId="0" borderId="7" xfId="14" applyFont="1" applyBorder="1" applyAlignment="1">
      <alignment vertical="center"/>
    </xf>
    <xf numFmtId="0" fontId="1" fillId="0" borderId="41" xfId="14" applyFont="1" applyBorder="1" applyAlignment="1">
      <alignment vertical="center"/>
    </xf>
    <xf numFmtId="0" fontId="1" fillId="0" borderId="6" xfId="14" applyFont="1" applyBorder="1" applyAlignment="1">
      <alignment vertical="center"/>
    </xf>
    <xf numFmtId="177" fontId="1" fillId="0" borderId="6" xfId="14" applyNumberFormat="1" applyFont="1" applyBorder="1" applyAlignment="1">
      <alignment vertical="center"/>
    </xf>
    <xf numFmtId="177" fontId="1" fillId="0" borderId="2" xfId="14" applyNumberFormat="1" applyFont="1" applyBorder="1" applyAlignment="1">
      <alignment vertical="center"/>
    </xf>
    <xf numFmtId="0" fontId="1" fillId="0" borderId="5" xfId="14" applyFont="1" applyBorder="1" applyAlignment="1">
      <alignment vertical="center"/>
    </xf>
    <xf numFmtId="0" fontId="1" fillId="0" borderId="42" xfId="14" applyFont="1" applyBorder="1" applyAlignment="1">
      <alignment vertical="center"/>
    </xf>
    <xf numFmtId="177" fontId="1" fillId="0" borderId="8" xfId="14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13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9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3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3" fillId="2" borderId="6" xfId="0" applyFont="1" applyFill="1" applyBorder="1" applyAlignment="1">
      <alignment vertical="center" shrinkToFit="1"/>
    </xf>
    <xf numFmtId="0" fontId="13" fillId="0" borderId="10" xfId="1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shrinkToFit="1"/>
    </xf>
    <xf numFmtId="0" fontId="0" fillId="0" borderId="0" xfId="14" applyFont="1" applyBorder="1" applyAlignment="1">
      <alignment vertical="center"/>
    </xf>
    <xf numFmtId="0" fontId="0" fillId="0" borderId="8" xfId="14" applyFont="1" applyBorder="1" applyAlignment="1">
      <alignment vertical="center" wrapText="1"/>
    </xf>
    <xf numFmtId="177" fontId="0" fillId="0" borderId="9" xfId="14" applyNumberFormat="1" applyFont="1" applyBorder="1" applyAlignment="1">
      <alignment vertical="center"/>
    </xf>
    <xf numFmtId="0" fontId="0" fillId="0" borderId="9" xfId="14" applyFont="1" applyBorder="1" applyAlignment="1">
      <alignment vertical="center"/>
    </xf>
    <xf numFmtId="0" fontId="3" fillId="0" borderId="8" xfId="5" applyBorder="1" applyAlignment="1">
      <alignment horizontal="center" vertical="center"/>
    </xf>
    <xf numFmtId="0" fontId="3" fillId="0" borderId="10" xfId="5" applyBorder="1" applyAlignment="1">
      <alignment horizontal="center"/>
    </xf>
    <xf numFmtId="0" fontId="4" fillId="0" borderId="12" xfId="10" applyFont="1" applyFill="1" applyBorder="1" applyAlignment="1">
      <alignment horizontal="left" vertical="center" wrapText="1"/>
    </xf>
    <xf numFmtId="0" fontId="4" fillId="0" borderId="25" xfId="10" applyFont="1" applyFill="1" applyBorder="1" applyAlignment="1">
      <alignment horizontal="left" vertical="center" wrapText="1"/>
    </xf>
    <xf numFmtId="0" fontId="13" fillId="0" borderId="11" xfId="10" applyFont="1" applyFill="1" applyBorder="1" applyAlignment="1">
      <alignment vertical="center" wrapText="1"/>
    </xf>
    <xf numFmtId="0" fontId="13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8" fontId="12" fillId="0" borderId="31" xfId="6" applyFont="1" applyBorder="1" applyAlignment="1">
      <alignment horizontal="center" vertical="center" wrapText="1"/>
    </xf>
    <xf numFmtId="38" fontId="12" fillId="0" borderId="2" xfId="6" applyFont="1" applyBorder="1" applyAlignment="1">
      <alignment horizontal="center" vertical="center" wrapText="1"/>
    </xf>
    <xf numFmtId="38" fontId="6" fillId="0" borderId="43" xfId="6" applyFont="1" applyBorder="1" applyAlignment="1">
      <alignment vertical="center"/>
    </xf>
    <xf numFmtId="38" fontId="6" fillId="0" borderId="44" xfId="6" applyFont="1" applyBorder="1" applyAlignment="1">
      <alignment vertical="center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8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8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31" xfId="14" applyFont="1" applyBorder="1" applyAlignment="1">
      <alignment horizontal="center" vertical="center"/>
    </xf>
    <xf numFmtId="0" fontId="9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9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45" xfId="14" applyFont="1" applyBorder="1" applyAlignment="1">
      <alignment horizontal="center"/>
    </xf>
    <xf numFmtId="0" fontId="0" fillId="0" borderId="35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  <xf numFmtId="0" fontId="0" fillId="0" borderId="47" xfId="14" applyFont="1" applyBorder="1" applyAlignment="1">
      <alignment horizontal="center" vertical="center"/>
    </xf>
    <xf numFmtId="0" fontId="8" fillId="0" borderId="0" xfId="14" applyFont="1" applyBorder="1" applyAlignment="1">
      <alignment horizontal="center" vertical="center"/>
    </xf>
    <xf numFmtId="0" fontId="0" fillId="0" borderId="28" xfId="14" applyFont="1" applyBorder="1" applyAlignment="1">
      <alignment horizontal="right" vertical="center"/>
    </xf>
    <xf numFmtId="0" fontId="0" fillId="0" borderId="46" xfId="14" applyFont="1" applyBorder="1" applyAlignment="1">
      <alignment horizontal="center" vertical="center"/>
    </xf>
    <xf numFmtId="0" fontId="0" fillId="0" borderId="50" xfId="14" applyFont="1" applyBorder="1" applyAlignment="1">
      <alignment horizontal="center" vertical="center"/>
    </xf>
    <xf numFmtId="0" fontId="0" fillId="0" borderId="48" xfId="14" applyFont="1" applyBorder="1" applyAlignment="1">
      <alignment horizontal="center" vertical="center"/>
    </xf>
    <xf numFmtId="0" fontId="0" fillId="0" borderId="49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" vertical="center"/>
    </xf>
    <xf numFmtId="0" fontId="15" fillId="0" borderId="0" xfId="14" applyFont="1" applyBorder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11" xfId="14" applyFont="1" applyBorder="1" applyAlignment="1">
      <alignment horizontal="right" vertical="center"/>
    </xf>
    <xf numFmtId="0" fontId="1" fillId="0" borderId="3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0" xfId="14" applyFont="1" applyBorder="1" applyAlignment="1">
      <alignment horizontal="right" vertical="center"/>
    </xf>
    <xf numFmtId="0" fontId="7" fillId="0" borderId="0" xfId="14" applyFont="1" applyBorder="1" applyAlignment="1">
      <alignment horizontal="center" vertical="center"/>
    </xf>
    <xf numFmtId="0" fontId="1" fillId="0" borderId="0" xfId="14" applyFont="1" applyBorder="1" applyAlignment="1">
      <alignment horizontal="center" vertical="center"/>
    </xf>
    <xf numFmtId="0" fontId="1" fillId="0" borderId="11" xfId="14" applyFont="1" applyBorder="1" applyAlignment="1">
      <alignment horizontal="right" vertical="center"/>
    </xf>
    <xf numFmtId="0" fontId="9" fillId="0" borderId="0" xfId="14" applyFont="1" applyBorder="1" applyAlignment="1">
      <alignment horizontal="center" vertical="center"/>
    </xf>
  </cellXfs>
  <cellStyles count="15">
    <cellStyle name="Calc Currency (0)" xfId="1"/>
    <cellStyle name="Header1" xfId="2"/>
    <cellStyle name="Header2" xfId="3"/>
    <cellStyle name="Normal_#18-Internet" xfId="4"/>
    <cellStyle name="ハイパーリンク" xfId="5" builtinId="8"/>
    <cellStyle name="桁区切り" xfId="6" builtinId="6"/>
    <cellStyle name="桁区切り 2" xfId="7"/>
    <cellStyle name="桁区切り 2 2" xfId="8"/>
    <cellStyle name="桁区切り 3" xfId="9"/>
    <cellStyle name="標準" xfId="0" builtinId="0"/>
    <cellStyle name="標準 2" xfId="10"/>
    <cellStyle name="標準 3" xfId="11"/>
    <cellStyle name="標準 4" xfId="12"/>
    <cellStyle name="標準 5" xfId="13"/>
    <cellStyle name="標準_様式ファイル(上程委員会向）" xfId="1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1081</xdr:colOff>
      <xdr:row>0</xdr:row>
      <xdr:rowOff>141111</xdr:rowOff>
    </xdr:from>
    <xdr:to>
      <xdr:col>5</xdr:col>
      <xdr:colOff>2616009</xdr:colOff>
      <xdr:row>5</xdr:row>
      <xdr:rowOff>21168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xmlns="" id="{2167CF6D-6962-4768-832A-B6B3BEACEBFA}"/>
            </a:ext>
          </a:extLst>
        </xdr:cNvPr>
        <xdr:cNvSpPr>
          <a:spLocks noChangeArrowheads="1"/>
        </xdr:cNvSpPr>
      </xdr:nvSpPr>
      <xdr:spPr bwMode="auto">
        <a:xfrm>
          <a:off x="135137" y="141111"/>
          <a:ext cx="4860196" cy="832557"/>
        </a:xfrm>
        <a:prstGeom prst="wedgeRoundRectCallout">
          <a:avLst>
            <a:gd name="adj1" fmla="val -12145"/>
            <a:gd name="adj2" fmla="val 13419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上段は、各会議・委員会の年間総事業費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/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下段は、年間事業費の内、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JC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Ｉ日本の事業算からの年間事業繰入金予定額です。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（外部資金予定額は含まず）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278340</xdr:colOff>
      <xdr:row>11</xdr:row>
      <xdr:rowOff>321027</xdr:rowOff>
    </xdr:from>
    <xdr:to>
      <xdr:col>5</xdr:col>
      <xdr:colOff>2353273</xdr:colOff>
      <xdr:row>15</xdr:row>
      <xdr:rowOff>321086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xmlns="" id="{B5C66559-9727-4F8B-8581-6BCF041C5D9F}"/>
            </a:ext>
          </a:extLst>
        </xdr:cNvPr>
        <xdr:cNvSpPr>
          <a:spLocks noChangeArrowheads="1"/>
        </xdr:cNvSpPr>
      </xdr:nvSpPr>
      <xdr:spPr bwMode="auto">
        <a:xfrm>
          <a:off x="409221" y="3589866"/>
          <a:ext cx="4332111" cy="1543050"/>
        </a:xfrm>
        <a:prstGeom prst="wedgeRoundRectCallout">
          <a:avLst>
            <a:gd name="adj1" fmla="val 67973"/>
            <a:gd name="adj2" fmla="val -59931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予算折衝の際には、前年度の実績を考慮し予想される金額を記入します。財政審査会議議長と専務理事の決裁を受けた上で、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JC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Ｉ日本の事業予算から、各事業に繰り入れる予算額を修正し提出します。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（京都会議、サマーコンファレンス、全国大会等の本体議案に付随する子議案については、本体議案に集約し子議案については、原則として予算を割振りません。）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419628</xdr:colOff>
      <xdr:row>21</xdr:row>
      <xdr:rowOff>29635</xdr:rowOff>
    </xdr:from>
    <xdr:to>
      <xdr:col>7</xdr:col>
      <xdr:colOff>495489</xdr:colOff>
      <xdr:row>35</xdr:row>
      <xdr:rowOff>57217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7B74A787-541C-4C5D-A45A-03C211E856BD}"/>
            </a:ext>
          </a:extLst>
        </xdr:cNvPr>
        <xdr:cNvSpPr/>
      </xdr:nvSpPr>
      <xdr:spPr bwMode="auto">
        <a:xfrm>
          <a:off x="1273880" y="6924324"/>
          <a:ext cx="5132564" cy="2628898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（様式１作成の手引き）</a:t>
          </a: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 b="0" i="0">
              <a:effectLst/>
              <a:latin typeface="+mn-lt"/>
              <a:ea typeface="+mn-ea"/>
              <a:cs typeface="+mn-cs"/>
            </a:rPr>
          </a:b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①　</a:t>
          </a:r>
          <a:r>
            <a:rPr kumimoji="1" lang="ja-JP" altLang="ja-JP" sz="1100" b="0" i="0">
              <a:effectLst/>
              <a:latin typeface="+mn-lt"/>
              <a:ea typeface="+mn-ea"/>
              <a:cs typeface="+mn-cs"/>
            </a:rPr>
            <a:t>各会議・委員会の担当者は、本様式の「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事業名称・事業繰入金予定額・外部資金予定額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など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の記載事項を記入した上で、財政審査会議に提出</a:t>
          </a: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し予算折衝に臨んでください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b="0">
            <a:solidFill>
              <a:sysClr val="windowText" lastClr="000000"/>
            </a:solidFill>
            <a:effectLst/>
          </a:endParaRPr>
        </a:p>
        <a:p>
          <a:pPr algn="l" rtl="0">
            <a:lnSpc>
              <a:spcPts val="1200"/>
            </a:lnSpc>
          </a:pPr>
          <a:endParaRPr kumimoji="1"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　①で記入された様式１の提出を受けた財審議長は、予算折衝にて専務の決裁を受けた金額を各議長・委員長に記入させ管理してください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③　後日、事業繰入金額に変更が生じた場合、各会議・委員会は、会務常任を通じて専務と折衝してください。折衝の結果を受け、財審議長は、必要に応じて、更新した日付と</a:t>
          </a:r>
          <a:r>
            <a:rPr kumimoji="1" lang="en-US" altLang="ja-JP" sz="1100" b="0" i="0">
              <a:effectLst/>
              <a:latin typeface="+mn-lt"/>
              <a:ea typeface="+mn-ea"/>
              <a:cs typeface="+mn-cs"/>
            </a:rPr>
            <a:t>Version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の様式１を作成させ、上記段取りを経たうえで各会議・委員会に提出させ管理してください。</a:t>
          </a:r>
          <a:endParaRPr lang="ja-JP" altLang="ja-JP" b="0">
            <a:effectLst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pPr algn="l" rtl="0">
            <a:lnSpc>
              <a:spcPts val="1400"/>
            </a:lnSpc>
          </a:pPr>
          <a:endParaRPr kumimoji="1"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232303</xdr:colOff>
      <xdr:row>2</xdr:row>
      <xdr:rowOff>50446</xdr:rowOff>
    </xdr:from>
    <xdr:to>
      <xdr:col>7</xdr:col>
      <xdr:colOff>575785</xdr:colOff>
      <xdr:row>5</xdr:row>
      <xdr:rowOff>201188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xmlns="" id="{42762AC0-8F5E-46FC-B875-AD9D94048886}"/>
            </a:ext>
          </a:extLst>
        </xdr:cNvPr>
        <xdr:cNvSpPr>
          <a:spLocks noChangeArrowheads="1"/>
        </xdr:cNvSpPr>
      </xdr:nvSpPr>
      <xdr:spPr bwMode="auto">
        <a:xfrm>
          <a:off x="5789083" y="440971"/>
          <a:ext cx="1301750" cy="712612"/>
        </a:xfrm>
        <a:prstGeom prst="wedgeRoundRectCallout">
          <a:avLst>
            <a:gd name="adj1" fmla="val 97831"/>
            <a:gd name="adj2" fmla="val -49375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作成日付と</a:t>
          </a:r>
          <a:r>
            <a:rPr lang="en-US" altLang="ja-JP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version</a:t>
          </a:r>
        </a:p>
        <a:p>
          <a:pPr algn="l" rtl="0">
            <a:lnSpc>
              <a:spcPts val="700"/>
            </a:lnSpc>
            <a:defRPr sz="1000"/>
          </a:pP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を忘れずに記入し</a:t>
          </a: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てください。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/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1067859</xdr:colOff>
      <xdr:row>16</xdr:row>
      <xdr:rowOff>96661</xdr:rowOff>
    </xdr:from>
    <xdr:to>
      <xdr:col>8</xdr:col>
      <xdr:colOff>473242</xdr:colOff>
      <xdr:row>18</xdr:row>
      <xdr:rowOff>129548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xmlns="" id="{1433973E-1E82-4A94-83D6-1DA1EC2C8262}"/>
            </a:ext>
          </a:extLst>
        </xdr:cNvPr>
        <xdr:cNvSpPr>
          <a:spLocks noChangeArrowheads="1"/>
        </xdr:cNvSpPr>
      </xdr:nvSpPr>
      <xdr:spPr bwMode="auto">
        <a:xfrm>
          <a:off x="3464278" y="5264150"/>
          <a:ext cx="3795889" cy="810683"/>
        </a:xfrm>
        <a:prstGeom prst="wedgeRoundRectCallout">
          <a:avLst>
            <a:gd name="adj1" fmla="val 27308"/>
            <a:gd name="adj2" fmla="val -261990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外部資金予定額を忘れずに記入してください。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/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京都会議、サマーコンファレンス、全国大会等の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登録料の按分・寄付金など）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外部資金額が具体的に確定していない場合は、前年度の実績などから予想される金額を記入してください。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/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itsumori\5.hata.pdf" TargetMode="External"/><Relationship Id="rId3" Type="http://schemas.openxmlformats.org/officeDocument/2006/relationships/hyperlink" Target="mitsumori\3.fbkoukoku.pdf" TargetMode="External"/><Relationship Id="rId7" Type="http://schemas.openxmlformats.org/officeDocument/2006/relationships/hyperlink" Target="mitsumori\5.hata.pdf" TargetMode="External"/><Relationship Id="rId2" Type="http://schemas.openxmlformats.org/officeDocument/2006/relationships/hyperlink" Target="mitsumori\1.chirasi%20mitumori.PDF" TargetMode="External"/><Relationship Id="rId1" Type="http://schemas.openxmlformats.org/officeDocument/2006/relationships/hyperlink" Target="mitsumori\2.si-ru%20mitumori.pdf" TargetMode="External"/><Relationship Id="rId6" Type="http://schemas.openxmlformats.org/officeDocument/2006/relationships/hyperlink" Target="mitsumori\5.hata.pdf" TargetMode="External"/><Relationship Id="rId5" Type="http://schemas.openxmlformats.org/officeDocument/2006/relationships/hyperlink" Target="mitsumori\4.namikiri%20misumori.pdf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mitsumori\1.chirasi%20mitumori.PDF" TargetMode="External"/><Relationship Id="rId9" Type="http://schemas.openxmlformats.org/officeDocument/2006/relationships/hyperlink" Target="mitsumori\6.tikettoport&#12288;mitumori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itsumori\4.namikiri%20misumori.pdf" TargetMode="External"/><Relationship Id="rId2" Type="http://schemas.openxmlformats.org/officeDocument/2006/relationships/hyperlink" Target="2.si-ru%20mitumori.pdf" TargetMode="External"/><Relationship Id="rId1" Type="http://schemas.openxmlformats.org/officeDocument/2006/relationships/hyperlink" Target="1.chirasi%20mitumori.PDF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itsumori\6.tikettoport&#12288;mitumori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3" defaultRowHeight="13.5"/>
  <cols>
    <col min="1" max="1" width="5.625" style="1" bestFit="1" customWidth="1"/>
    <col min="2" max="2" width="23.375" style="1" customWidth="1"/>
    <col min="3" max="16" width="3.125" style="1" bestFit="1" customWidth="1"/>
    <col min="17" max="17" width="40.375" style="1" bestFit="1" customWidth="1"/>
    <col min="18" max="18" width="13" style="1"/>
    <col min="19" max="19" width="3.5" style="1" bestFit="1" customWidth="1"/>
    <col min="20" max="21" width="13" style="1"/>
    <col min="22" max="22" width="2.125" style="1" bestFit="1" customWidth="1"/>
    <col min="23" max="16384" width="13" style="1"/>
  </cols>
  <sheetData>
    <row r="1" spans="1:22" ht="33.75" customHeight="1">
      <c r="A1" s="235" t="s">
        <v>270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01"/>
      <c r="S1" s="201"/>
    </row>
    <row r="2" spans="1:22" ht="5.2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3"/>
      <c r="R2" s="201"/>
      <c r="S2" s="201"/>
    </row>
    <row r="3" spans="1:22" ht="27">
      <c r="A3" s="71" t="s">
        <v>135</v>
      </c>
      <c r="B3" s="72" t="s">
        <v>89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 t="s">
        <v>90</v>
      </c>
      <c r="R3" s="73"/>
      <c r="S3" s="74" t="s">
        <v>121</v>
      </c>
      <c r="V3" s="64" t="s">
        <v>120</v>
      </c>
    </row>
    <row r="4" spans="1:22" ht="27" customHeight="1">
      <c r="A4" s="238"/>
      <c r="B4" s="239"/>
      <c r="C4" s="236" t="s">
        <v>249</v>
      </c>
      <c r="D4" s="237"/>
      <c r="E4" s="236" t="s">
        <v>250</v>
      </c>
      <c r="F4" s="237"/>
      <c r="G4" s="240" t="s">
        <v>248</v>
      </c>
      <c r="H4" s="241"/>
      <c r="I4" s="236" t="s">
        <v>251</v>
      </c>
      <c r="J4" s="237"/>
      <c r="K4" s="236" t="s">
        <v>252</v>
      </c>
      <c r="L4" s="237"/>
      <c r="M4" s="236" t="s">
        <v>253</v>
      </c>
      <c r="N4" s="237"/>
      <c r="O4" s="240" t="s">
        <v>248</v>
      </c>
      <c r="P4" s="241"/>
      <c r="Q4" s="213" t="s">
        <v>133</v>
      </c>
      <c r="R4" s="73"/>
      <c r="S4" s="74"/>
    </row>
    <row r="5" spans="1:22" ht="21" customHeight="1">
      <c r="A5" s="233" t="s">
        <v>145</v>
      </c>
      <c r="B5" s="234"/>
      <c r="C5" s="76" t="s">
        <v>129</v>
      </c>
      <c r="D5" s="76" t="s">
        <v>130</v>
      </c>
      <c r="E5" s="76" t="s">
        <v>129</v>
      </c>
      <c r="F5" s="76" t="s">
        <v>130</v>
      </c>
      <c r="G5" s="76" t="s">
        <v>129</v>
      </c>
      <c r="H5" s="76" t="s">
        <v>130</v>
      </c>
      <c r="I5" s="76" t="s">
        <v>129</v>
      </c>
      <c r="J5" s="76" t="s">
        <v>130</v>
      </c>
      <c r="K5" s="76" t="s">
        <v>129</v>
      </c>
      <c r="L5" s="76" t="s">
        <v>130</v>
      </c>
      <c r="M5" s="76" t="s">
        <v>129</v>
      </c>
      <c r="N5" s="76" t="s">
        <v>130</v>
      </c>
      <c r="O5" s="76" t="s">
        <v>129</v>
      </c>
      <c r="P5" s="76" t="s">
        <v>130</v>
      </c>
      <c r="Q5" s="80" t="s">
        <v>254</v>
      </c>
      <c r="R5" s="73"/>
      <c r="S5" s="74"/>
    </row>
    <row r="6" spans="1:22" ht="15" customHeight="1">
      <c r="A6" s="79"/>
      <c r="B6" s="199" t="s">
        <v>262</v>
      </c>
      <c r="C6" s="76" t="s">
        <v>132</v>
      </c>
      <c r="D6" s="76" t="s">
        <v>134</v>
      </c>
      <c r="E6" s="76" t="s">
        <v>132</v>
      </c>
      <c r="F6" s="76" t="s">
        <v>134</v>
      </c>
      <c r="G6" s="76" t="s">
        <v>134</v>
      </c>
      <c r="H6" s="76" t="s">
        <v>132</v>
      </c>
      <c r="I6" s="76" t="s">
        <v>132</v>
      </c>
      <c r="J6" s="76" t="s">
        <v>134</v>
      </c>
      <c r="K6" s="76" t="s">
        <v>132</v>
      </c>
      <c r="L6" s="76" t="s">
        <v>216</v>
      </c>
      <c r="M6" s="76" t="s">
        <v>132</v>
      </c>
      <c r="N6" s="76" t="s">
        <v>216</v>
      </c>
      <c r="O6" s="76" t="s">
        <v>216</v>
      </c>
      <c r="P6" s="76" t="s">
        <v>217</v>
      </c>
      <c r="Q6" s="119"/>
      <c r="R6" s="73"/>
      <c r="S6" s="73"/>
    </row>
    <row r="7" spans="1:22" ht="15" customHeight="1">
      <c r="A7" s="79"/>
      <c r="B7" s="81" t="s">
        <v>208</v>
      </c>
      <c r="C7" s="76" t="s">
        <v>132</v>
      </c>
      <c r="D7" s="76" t="s">
        <v>134</v>
      </c>
      <c r="E7" s="76" t="s">
        <v>132</v>
      </c>
      <c r="F7" s="76" t="s">
        <v>132</v>
      </c>
      <c r="G7" s="76" t="s">
        <v>134</v>
      </c>
      <c r="H7" s="76" t="s">
        <v>134</v>
      </c>
      <c r="I7" s="76" t="s">
        <v>132</v>
      </c>
      <c r="J7" s="76" t="s">
        <v>132</v>
      </c>
      <c r="K7" s="76" t="s">
        <v>132</v>
      </c>
      <c r="L7" s="76" t="s">
        <v>132</v>
      </c>
      <c r="M7" s="76" t="s">
        <v>132</v>
      </c>
      <c r="N7" s="76" t="s">
        <v>132</v>
      </c>
      <c r="O7" s="76" t="s">
        <v>216</v>
      </c>
      <c r="P7" s="76" t="s">
        <v>216</v>
      </c>
      <c r="Q7" s="119"/>
      <c r="R7" s="73"/>
      <c r="S7" s="73"/>
    </row>
    <row r="8" spans="1:22" ht="15" customHeight="1">
      <c r="A8" s="82" t="s">
        <v>91</v>
      </c>
      <c r="B8" s="81" t="s">
        <v>93</v>
      </c>
      <c r="C8" s="76" t="s">
        <v>132</v>
      </c>
      <c r="D8" s="76" t="s">
        <v>134</v>
      </c>
      <c r="E8" s="76" t="s">
        <v>132</v>
      </c>
      <c r="F8" s="76" t="s">
        <v>132</v>
      </c>
      <c r="G8" s="76" t="s">
        <v>134</v>
      </c>
      <c r="H8" s="76" t="s">
        <v>134</v>
      </c>
      <c r="I8" s="76" t="s">
        <v>132</v>
      </c>
      <c r="J8" s="76" t="s">
        <v>132</v>
      </c>
      <c r="K8" s="76" t="s">
        <v>132</v>
      </c>
      <c r="L8" s="76" t="s">
        <v>132</v>
      </c>
      <c r="M8" s="76" t="s">
        <v>134</v>
      </c>
      <c r="N8" s="76" t="s">
        <v>134</v>
      </c>
      <c r="O8" s="76" t="s">
        <v>216</v>
      </c>
      <c r="P8" s="76" t="s">
        <v>216</v>
      </c>
      <c r="Q8" s="83"/>
      <c r="R8" s="201"/>
      <c r="S8" s="201"/>
    </row>
    <row r="9" spans="1:22" s="204" customFormat="1" ht="15" hidden="1" customHeight="1">
      <c r="A9" s="181" t="s">
        <v>51</v>
      </c>
      <c r="B9" s="182" t="s">
        <v>95</v>
      </c>
      <c r="C9" s="183" t="s">
        <v>132</v>
      </c>
      <c r="D9" s="183" t="s">
        <v>134</v>
      </c>
      <c r="E9" s="183" t="s">
        <v>132</v>
      </c>
      <c r="F9" s="183" t="s">
        <v>132</v>
      </c>
      <c r="G9" s="183" t="s">
        <v>134</v>
      </c>
      <c r="H9" s="183" t="s">
        <v>134</v>
      </c>
      <c r="I9" s="183" t="s">
        <v>132</v>
      </c>
      <c r="J9" s="183" t="s">
        <v>132</v>
      </c>
      <c r="K9" s="183" t="s">
        <v>132</v>
      </c>
      <c r="L9" s="183" t="s">
        <v>132</v>
      </c>
      <c r="M9" s="183" t="s">
        <v>134</v>
      </c>
      <c r="N9" s="183" t="s">
        <v>134</v>
      </c>
      <c r="O9" s="183" t="s">
        <v>216</v>
      </c>
      <c r="P9" s="183" t="s">
        <v>216</v>
      </c>
      <c r="Q9" s="184" t="s">
        <v>142</v>
      </c>
    </row>
    <row r="10" spans="1:22" ht="15" customHeight="1">
      <c r="A10" s="82" t="s">
        <v>51</v>
      </c>
      <c r="B10" s="81" t="s">
        <v>102</v>
      </c>
      <c r="C10" s="76" t="s">
        <v>132</v>
      </c>
      <c r="D10" s="76" t="s">
        <v>134</v>
      </c>
      <c r="E10" s="76" t="s">
        <v>132</v>
      </c>
      <c r="F10" s="76" t="s">
        <v>132</v>
      </c>
      <c r="G10" s="76" t="s">
        <v>134</v>
      </c>
      <c r="H10" s="76" t="s">
        <v>134</v>
      </c>
      <c r="I10" s="76" t="s">
        <v>134</v>
      </c>
      <c r="J10" s="76" t="s">
        <v>134</v>
      </c>
      <c r="K10" s="76" t="s">
        <v>134</v>
      </c>
      <c r="L10" s="76" t="s">
        <v>134</v>
      </c>
      <c r="M10" s="76" t="s">
        <v>134</v>
      </c>
      <c r="N10" s="76" t="s">
        <v>134</v>
      </c>
      <c r="O10" s="76" t="s">
        <v>216</v>
      </c>
      <c r="P10" s="76" t="s">
        <v>216</v>
      </c>
      <c r="Q10" s="83"/>
    </row>
    <row r="11" spans="1:22" ht="15" customHeight="1">
      <c r="A11" s="82" t="s">
        <v>92</v>
      </c>
      <c r="B11" s="81" t="s">
        <v>87</v>
      </c>
      <c r="C11" s="76" t="s">
        <v>132</v>
      </c>
      <c r="D11" s="76" t="s">
        <v>134</v>
      </c>
      <c r="E11" s="76" t="s">
        <v>132</v>
      </c>
      <c r="F11" s="76" t="s">
        <v>132</v>
      </c>
      <c r="G11" s="76" t="s">
        <v>134</v>
      </c>
      <c r="H11" s="76" t="s">
        <v>134</v>
      </c>
      <c r="I11" s="76" t="s">
        <v>134</v>
      </c>
      <c r="J11" s="76" t="s">
        <v>134</v>
      </c>
      <c r="K11" s="76" t="s">
        <v>134</v>
      </c>
      <c r="L11" s="76" t="s">
        <v>134</v>
      </c>
      <c r="M11" s="76" t="s">
        <v>134</v>
      </c>
      <c r="N11" s="76" t="s">
        <v>134</v>
      </c>
      <c r="O11" s="76" t="s">
        <v>216</v>
      </c>
      <c r="P11" s="76" t="s">
        <v>216</v>
      </c>
      <c r="Q11" s="83"/>
    </row>
    <row r="12" spans="1:22" ht="21" customHeight="1">
      <c r="A12" s="82" t="s">
        <v>94</v>
      </c>
      <c r="B12" s="81" t="s">
        <v>225</v>
      </c>
      <c r="C12" s="76" t="s">
        <v>132</v>
      </c>
      <c r="D12" s="76" t="s">
        <v>134</v>
      </c>
      <c r="E12" s="76" t="s">
        <v>132</v>
      </c>
      <c r="F12" s="76" t="s">
        <v>132</v>
      </c>
      <c r="G12" s="76" t="s">
        <v>134</v>
      </c>
      <c r="H12" s="76" t="s">
        <v>134</v>
      </c>
      <c r="I12" s="76" t="s">
        <v>132</v>
      </c>
      <c r="J12" s="76" t="s">
        <v>132</v>
      </c>
      <c r="K12" s="76" t="s">
        <v>132</v>
      </c>
      <c r="L12" s="76" t="s">
        <v>132</v>
      </c>
      <c r="M12" s="76" t="s">
        <v>132</v>
      </c>
      <c r="N12" s="76" t="s">
        <v>132</v>
      </c>
      <c r="O12" s="76" t="s">
        <v>216</v>
      </c>
      <c r="P12" s="76" t="s">
        <v>216</v>
      </c>
      <c r="Q12" s="83" t="s">
        <v>213</v>
      </c>
    </row>
    <row r="13" spans="1:22" ht="21" customHeight="1">
      <c r="A13" s="82" t="s">
        <v>96</v>
      </c>
      <c r="B13" s="81" t="s">
        <v>143</v>
      </c>
      <c r="C13" s="76" t="s">
        <v>131</v>
      </c>
      <c r="D13" s="76" t="s">
        <v>134</v>
      </c>
      <c r="E13" s="76" t="s">
        <v>131</v>
      </c>
      <c r="F13" s="76" t="s">
        <v>212</v>
      </c>
      <c r="G13" s="76" t="s">
        <v>134</v>
      </c>
      <c r="H13" s="76" t="s">
        <v>134</v>
      </c>
      <c r="I13" s="76" t="s">
        <v>131</v>
      </c>
      <c r="J13" s="76" t="s">
        <v>212</v>
      </c>
      <c r="K13" s="76" t="s">
        <v>134</v>
      </c>
      <c r="L13" s="76" t="s">
        <v>134</v>
      </c>
      <c r="M13" s="76" t="s">
        <v>131</v>
      </c>
      <c r="N13" s="76" t="s">
        <v>131</v>
      </c>
      <c r="O13" s="76" t="s">
        <v>216</v>
      </c>
      <c r="P13" s="76" t="s">
        <v>216</v>
      </c>
      <c r="Q13" s="80" t="s">
        <v>220</v>
      </c>
    </row>
    <row r="14" spans="1:22" ht="15" customHeight="1">
      <c r="A14" s="82" t="s">
        <v>97</v>
      </c>
      <c r="B14" s="81" t="s">
        <v>136</v>
      </c>
      <c r="C14" s="76" t="s">
        <v>131</v>
      </c>
      <c r="D14" s="76" t="s">
        <v>134</v>
      </c>
      <c r="E14" s="76" t="s">
        <v>131</v>
      </c>
      <c r="F14" s="76" t="s">
        <v>131</v>
      </c>
      <c r="G14" s="76" t="s">
        <v>134</v>
      </c>
      <c r="H14" s="76" t="s">
        <v>134</v>
      </c>
      <c r="I14" s="76" t="s">
        <v>131</v>
      </c>
      <c r="J14" s="76" t="s">
        <v>131</v>
      </c>
      <c r="K14" s="76" t="s">
        <v>131</v>
      </c>
      <c r="L14" s="76" t="s">
        <v>131</v>
      </c>
      <c r="M14" s="76" t="s">
        <v>134</v>
      </c>
      <c r="N14" s="76" t="s">
        <v>134</v>
      </c>
      <c r="O14" s="76" t="s">
        <v>216</v>
      </c>
      <c r="P14" s="76" t="s">
        <v>216</v>
      </c>
      <c r="Q14" s="83" t="s">
        <v>138</v>
      </c>
    </row>
    <row r="15" spans="1:22" ht="15" customHeight="1">
      <c r="A15" s="82" t="s">
        <v>98</v>
      </c>
      <c r="B15" s="81" t="s">
        <v>258</v>
      </c>
      <c r="C15" s="76" t="s">
        <v>131</v>
      </c>
      <c r="D15" s="76" t="s">
        <v>134</v>
      </c>
      <c r="E15" s="76" t="s">
        <v>131</v>
      </c>
      <c r="F15" s="76" t="s">
        <v>131</v>
      </c>
      <c r="G15" s="76" t="s">
        <v>134</v>
      </c>
      <c r="H15" s="76" t="s">
        <v>134</v>
      </c>
      <c r="I15" s="76" t="s">
        <v>131</v>
      </c>
      <c r="J15" s="76" t="s">
        <v>131</v>
      </c>
      <c r="K15" s="76" t="s">
        <v>131</v>
      </c>
      <c r="L15" s="76" t="s">
        <v>131</v>
      </c>
      <c r="M15" s="76" t="s">
        <v>134</v>
      </c>
      <c r="N15" s="76" t="s">
        <v>134</v>
      </c>
      <c r="O15" s="76" t="s">
        <v>216</v>
      </c>
      <c r="P15" s="76" t="s">
        <v>216</v>
      </c>
      <c r="Q15" s="83" t="s">
        <v>146</v>
      </c>
    </row>
    <row r="16" spans="1:22" ht="15" customHeight="1">
      <c r="A16" s="82" t="s">
        <v>100</v>
      </c>
      <c r="B16" s="81" t="s">
        <v>99</v>
      </c>
      <c r="C16" s="76" t="s">
        <v>131</v>
      </c>
      <c r="D16" s="76" t="s">
        <v>134</v>
      </c>
      <c r="E16" s="76" t="s">
        <v>131</v>
      </c>
      <c r="F16" s="76" t="s">
        <v>131</v>
      </c>
      <c r="G16" s="76" t="s">
        <v>134</v>
      </c>
      <c r="H16" s="76" t="s">
        <v>134</v>
      </c>
      <c r="I16" s="76" t="s">
        <v>131</v>
      </c>
      <c r="J16" s="76" t="s">
        <v>131</v>
      </c>
      <c r="K16" s="76" t="s">
        <v>131</v>
      </c>
      <c r="L16" s="76" t="s">
        <v>131</v>
      </c>
      <c r="M16" s="76" t="s">
        <v>134</v>
      </c>
      <c r="N16" s="76" t="s">
        <v>134</v>
      </c>
      <c r="O16" s="76" t="s">
        <v>216</v>
      </c>
      <c r="P16" s="76" t="s">
        <v>216</v>
      </c>
      <c r="Q16" s="83" t="s">
        <v>226</v>
      </c>
    </row>
    <row r="17" spans="1:19" ht="15" customHeight="1">
      <c r="A17" s="82" t="s">
        <v>147</v>
      </c>
      <c r="B17" s="81" t="s">
        <v>261</v>
      </c>
      <c r="C17" s="76" t="s">
        <v>131</v>
      </c>
      <c r="D17" s="76" t="s">
        <v>134</v>
      </c>
      <c r="E17" s="76" t="s">
        <v>131</v>
      </c>
      <c r="F17" s="76" t="s">
        <v>131</v>
      </c>
      <c r="G17" s="76" t="s">
        <v>134</v>
      </c>
      <c r="H17" s="76" t="s">
        <v>134</v>
      </c>
      <c r="I17" s="76" t="s">
        <v>131</v>
      </c>
      <c r="J17" s="76" t="s">
        <v>131</v>
      </c>
      <c r="K17" s="76" t="s">
        <v>131</v>
      </c>
      <c r="L17" s="76" t="s">
        <v>131</v>
      </c>
      <c r="M17" s="76" t="s">
        <v>134</v>
      </c>
      <c r="N17" s="76" t="s">
        <v>134</v>
      </c>
      <c r="O17" s="76" t="s">
        <v>216</v>
      </c>
      <c r="P17" s="76" t="s">
        <v>216</v>
      </c>
      <c r="Q17" s="83" t="s">
        <v>226</v>
      </c>
    </row>
    <row r="18" spans="1:19" ht="15" customHeight="1">
      <c r="A18" s="82" t="s">
        <v>101</v>
      </c>
      <c r="B18" s="81" t="s">
        <v>103</v>
      </c>
      <c r="C18" s="76" t="s">
        <v>134</v>
      </c>
      <c r="D18" s="76" t="s">
        <v>134</v>
      </c>
      <c r="E18" s="76" t="s">
        <v>134</v>
      </c>
      <c r="F18" s="76" t="s">
        <v>134</v>
      </c>
      <c r="G18" s="76" t="s">
        <v>134</v>
      </c>
      <c r="H18" s="76" t="s">
        <v>134</v>
      </c>
      <c r="I18" s="76" t="s">
        <v>134</v>
      </c>
      <c r="J18" s="76" t="s">
        <v>134</v>
      </c>
      <c r="K18" s="76" t="s">
        <v>134</v>
      </c>
      <c r="L18" s="76" t="s">
        <v>134</v>
      </c>
      <c r="M18" s="76" t="s">
        <v>132</v>
      </c>
      <c r="N18" s="76" t="s">
        <v>132</v>
      </c>
      <c r="O18" s="76" t="s">
        <v>216</v>
      </c>
      <c r="P18" s="76" t="s">
        <v>216</v>
      </c>
      <c r="Q18" s="83"/>
    </row>
    <row r="19" spans="1:19">
      <c r="A19" s="82" t="s">
        <v>148</v>
      </c>
      <c r="B19" s="81" t="s">
        <v>137</v>
      </c>
      <c r="C19" s="76" t="s">
        <v>134</v>
      </c>
      <c r="D19" s="76" t="s">
        <v>134</v>
      </c>
      <c r="E19" s="76" t="s">
        <v>134</v>
      </c>
      <c r="F19" s="76" t="s">
        <v>134</v>
      </c>
      <c r="G19" s="76" t="s">
        <v>134</v>
      </c>
      <c r="H19" s="76" t="s">
        <v>134</v>
      </c>
      <c r="I19" s="76" t="s">
        <v>134</v>
      </c>
      <c r="J19" s="76" t="s">
        <v>134</v>
      </c>
      <c r="K19" s="76" t="s">
        <v>134</v>
      </c>
      <c r="L19" s="76" t="s">
        <v>134</v>
      </c>
      <c r="M19" s="76" t="s">
        <v>132</v>
      </c>
      <c r="N19" s="76" t="s">
        <v>132</v>
      </c>
      <c r="O19" s="76" t="s">
        <v>216</v>
      </c>
      <c r="P19" s="76" t="s">
        <v>216</v>
      </c>
      <c r="Q19" s="83"/>
    </row>
    <row r="20" spans="1:19">
      <c r="A20" s="82" t="s">
        <v>149</v>
      </c>
      <c r="B20" s="81" t="s">
        <v>150</v>
      </c>
      <c r="C20" s="76" t="s">
        <v>134</v>
      </c>
      <c r="D20" s="76" t="s">
        <v>134</v>
      </c>
      <c r="E20" s="76" t="s">
        <v>134</v>
      </c>
      <c r="F20" s="76" t="s">
        <v>134</v>
      </c>
      <c r="G20" s="76" t="s">
        <v>134</v>
      </c>
      <c r="H20" s="76" t="s">
        <v>134</v>
      </c>
      <c r="I20" s="76" t="s">
        <v>132</v>
      </c>
      <c r="J20" s="76" t="s">
        <v>132</v>
      </c>
      <c r="K20" s="76" t="s">
        <v>132</v>
      </c>
      <c r="L20" s="76" t="s">
        <v>132</v>
      </c>
      <c r="M20" s="76" t="s">
        <v>131</v>
      </c>
      <c r="N20" s="76" t="s">
        <v>131</v>
      </c>
      <c r="O20" s="76" t="s">
        <v>216</v>
      </c>
      <c r="P20" s="76" t="s">
        <v>216</v>
      </c>
      <c r="Q20" s="83" t="s">
        <v>151</v>
      </c>
    </row>
    <row r="21" spans="1:19">
      <c r="A21" s="82" t="s">
        <v>152</v>
      </c>
      <c r="B21" s="81" t="s">
        <v>105</v>
      </c>
      <c r="C21" s="76" t="s">
        <v>134</v>
      </c>
      <c r="D21" s="76" t="s">
        <v>134</v>
      </c>
      <c r="E21" s="76" t="s">
        <v>134</v>
      </c>
      <c r="F21" s="76" t="s">
        <v>134</v>
      </c>
      <c r="G21" s="76" t="s">
        <v>134</v>
      </c>
      <c r="H21" s="76" t="s">
        <v>134</v>
      </c>
      <c r="I21" s="76" t="s">
        <v>134</v>
      </c>
      <c r="J21" s="76" t="s">
        <v>134</v>
      </c>
      <c r="K21" s="76" t="s">
        <v>134</v>
      </c>
      <c r="L21" s="76" t="s">
        <v>134</v>
      </c>
      <c r="M21" s="76" t="s">
        <v>132</v>
      </c>
      <c r="N21" s="76" t="s">
        <v>132</v>
      </c>
      <c r="O21" s="76" t="s">
        <v>216</v>
      </c>
      <c r="P21" s="76" t="s">
        <v>216</v>
      </c>
      <c r="Q21" s="83" t="s">
        <v>242</v>
      </c>
    </row>
    <row r="22" spans="1:19">
      <c r="A22" s="82" t="s">
        <v>52</v>
      </c>
      <c r="B22" s="81" t="s">
        <v>153</v>
      </c>
      <c r="C22" s="76" t="s">
        <v>134</v>
      </c>
      <c r="D22" s="76" t="s">
        <v>134</v>
      </c>
      <c r="E22" s="76" t="s">
        <v>134</v>
      </c>
      <c r="F22" s="76" t="s">
        <v>134</v>
      </c>
      <c r="G22" s="76" t="s">
        <v>134</v>
      </c>
      <c r="H22" s="76" t="s">
        <v>134</v>
      </c>
      <c r="I22" s="76" t="s">
        <v>132</v>
      </c>
      <c r="J22" s="76" t="s">
        <v>132</v>
      </c>
      <c r="K22" s="76" t="s">
        <v>132</v>
      </c>
      <c r="L22" s="76" t="s">
        <v>132</v>
      </c>
      <c r="M22" s="76" t="s">
        <v>134</v>
      </c>
      <c r="N22" s="76" t="s">
        <v>134</v>
      </c>
      <c r="O22" s="76" t="s">
        <v>216</v>
      </c>
      <c r="P22" s="76" t="s">
        <v>216</v>
      </c>
      <c r="Q22" s="83" t="s">
        <v>154</v>
      </c>
    </row>
    <row r="23" spans="1:19">
      <c r="A23" s="84" t="s">
        <v>53</v>
      </c>
      <c r="B23" s="92" t="s">
        <v>155</v>
      </c>
      <c r="C23" s="76" t="s">
        <v>134</v>
      </c>
      <c r="D23" s="76" t="s">
        <v>134</v>
      </c>
      <c r="E23" s="76" t="s">
        <v>134</v>
      </c>
      <c r="F23" s="76" t="s">
        <v>134</v>
      </c>
      <c r="G23" s="76" t="s">
        <v>134</v>
      </c>
      <c r="H23" s="76" t="s">
        <v>134</v>
      </c>
      <c r="I23" s="76" t="s">
        <v>132</v>
      </c>
      <c r="J23" s="76" t="s">
        <v>132</v>
      </c>
      <c r="K23" s="76" t="s">
        <v>132</v>
      </c>
      <c r="L23" s="76" t="s">
        <v>132</v>
      </c>
      <c r="M23" s="76" t="s">
        <v>134</v>
      </c>
      <c r="N23" s="76" t="s">
        <v>134</v>
      </c>
      <c r="O23" s="76" t="s">
        <v>216</v>
      </c>
      <c r="P23" s="76" t="s">
        <v>216</v>
      </c>
      <c r="Q23" s="85" t="s">
        <v>154</v>
      </c>
    </row>
    <row r="24" spans="1:19" ht="2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201"/>
      <c r="S24" s="201"/>
    </row>
    <row r="25" spans="1:19" ht="21">
      <c r="A25" s="231" t="s">
        <v>156</v>
      </c>
      <c r="B25" s="23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4"/>
      <c r="R25" s="201"/>
      <c r="S25" s="201"/>
    </row>
    <row r="26" spans="1:19" ht="15" customHeight="1">
      <c r="A26" s="82" t="s">
        <v>157</v>
      </c>
      <c r="B26" s="81" t="s">
        <v>106</v>
      </c>
      <c r="C26" s="76" t="s">
        <v>131</v>
      </c>
      <c r="D26" s="76" t="s">
        <v>134</v>
      </c>
      <c r="E26" s="76" t="s">
        <v>131</v>
      </c>
      <c r="F26" s="76" t="s">
        <v>131</v>
      </c>
      <c r="G26" s="76" t="s">
        <v>134</v>
      </c>
      <c r="H26" s="76" t="s">
        <v>134</v>
      </c>
      <c r="I26" s="76" t="s">
        <v>131</v>
      </c>
      <c r="J26" s="76" t="s">
        <v>131</v>
      </c>
      <c r="K26" s="76" t="s">
        <v>131</v>
      </c>
      <c r="L26" s="76" t="s">
        <v>131</v>
      </c>
      <c r="M26" s="76" t="s">
        <v>134</v>
      </c>
      <c r="N26" s="76" t="s">
        <v>134</v>
      </c>
      <c r="O26" s="76" t="s">
        <v>134</v>
      </c>
      <c r="P26" s="76" t="s">
        <v>134</v>
      </c>
      <c r="Q26" s="83" t="s">
        <v>107</v>
      </c>
    </row>
    <row r="27" spans="1:19" ht="21">
      <c r="A27" s="82" t="s">
        <v>158</v>
      </c>
      <c r="B27" s="81" t="s">
        <v>108</v>
      </c>
      <c r="C27" s="76" t="s">
        <v>134</v>
      </c>
      <c r="D27" s="76" t="s">
        <v>134</v>
      </c>
      <c r="E27" s="76" t="s">
        <v>134</v>
      </c>
      <c r="F27" s="76" t="s">
        <v>134</v>
      </c>
      <c r="G27" s="76" t="s">
        <v>134</v>
      </c>
      <c r="H27" s="76" t="s">
        <v>134</v>
      </c>
      <c r="I27" s="76" t="s">
        <v>134</v>
      </c>
      <c r="J27" s="76" t="s">
        <v>134</v>
      </c>
      <c r="K27" s="76" t="s">
        <v>134</v>
      </c>
      <c r="L27" s="76" t="s">
        <v>134</v>
      </c>
      <c r="M27" s="76" t="s">
        <v>131</v>
      </c>
      <c r="N27" s="76" t="s">
        <v>131</v>
      </c>
      <c r="O27" s="76" t="s">
        <v>134</v>
      </c>
      <c r="P27" s="76" t="s">
        <v>134</v>
      </c>
      <c r="Q27" s="83" t="s">
        <v>203</v>
      </c>
    </row>
    <row r="28" spans="1:19" ht="21">
      <c r="A28" s="84" t="s">
        <v>159</v>
      </c>
      <c r="B28" s="126" t="s">
        <v>222</v>
      </c>
      <c r="C28" s="76" t="s">
        <v>134</v>
      </c>
      <c r="D28" s="76" t="s">
        <v>134</v>
      </c>
      <c r="E28" s="76" t="s">
        <v>134</v>
      </c>
      <c r="F28" s="76" t="s">
        <v>134</v>
      </c>
      <c r="G28" s="76" t="s">
        <v>134</v>
      </c>
      <c r="H28" s="76" t="s">
        <v>134</v>
      </c>
      <c r="I28" s="76" t="s">
        <v>134</v>
      </c>
      <c r="J28" s="76" t="s">
        <v>134</v>
      </c>
      <c r="K28" s="76" t="s">
        <v>134</v>
      </c>
      <c r="L28" s="76" t="s">
        <v>134</v>
      </c>
      <c r="M28" s="76" t="s">
        <v>134</v>
      </c>
      <c r="N28" s="76" t="s">
        <v>134</v>
      </c>
      <c r="O28" s="76" t="s">
        <v>134</v>
      </c>
      <c r="P28" s="76" t="s">
        <v>134</v>
      </c>
      <c r="Q28" s="85" t="s">
        <v>227</v>
      </c>
    </row>
    <row r="29" spans="1:19" s="205" customFormat="1">
      <c r="A29" s="98"/>
      <c r="B29" s="8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95"/>
    </row>
    <row r="30" spans="1:19" ht="21">
      <c r="A30" s="231" t="s">
        <v>160</v>
      </c>
      <c r="B30" s="23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4"/>
      <c r="R30" s="201"/>
      <c r="S30" s="201"/>
    </row>
    <row r="31" spans="1:19" ht="15" customHeight="1">
      <c r="A31" s="82" t="s">
        <v>161</v>
      </c>
      <c r="B31" s="81" t="s">
        <v>265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83" t="s">
        <v>241</v>
      </c>
    </row>
    <row r="32" spans="1:19" ht="15" customHeight="1">
      <c r="A32" s="82" t="s">
        <v>162</v>
      </c>
      <c r="B32" s="81" t="s">
        <v>266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216" t="s">
        <v>140</v>
      </c>
    </row>
    <row r="33" spans="1:30" ht="15" customHeight="1">
      <c r="A33" s="82" t="s">
        <v>163</v>
      </c>
      <c r="B33" s="81" t="s">
        <v>267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83" t="s">
        <v>139</v>
      </c>
    </row>
    <row r="34" spans="1:30" ht="15" customHeight="1">
      <c r="A34" s="84" t="s">
        <v>104</v>
      </c>
      <c r="B34" s="92" t="s">
        <v>164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78"/>
      <c r="S34" s="78"/>
      <c r="T34" s="78"/>
      <c r="U34" s="78"/>
      <c r="V34" s="78"/>
      <c r="W34" s="78"/>
      <c r="X34" s="78"/>
      <c r="Y34" s="78"/>
      <c r="Z34" s="78"/>
      <c r="AA34" s="205"/>
      <c r="AB34" s="205"/>
      <c r="AC34" s="205"/>
      <c r="AD34" s="205"/>
    </row>
    <row r="35" spans="1:30">
      <c r="A35" s="98"/>
      <c r="B35" s="81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99"/>
      <c r="R35" s="78"/>
      <c r="S35" s="78"/>
      <c r="T35" s="78"/>
      <c r="U35" s="78"/>
      <c r="V35" s="78"/>
      <c r="W35" s="78"/>
      <c r="X35" s="78"/>
      <c r="Y35" s="78"/>
      <c r="Z35" s="78"/>
      <c r="AA35" s="205"/>
      <c r="AB35" s="205"/>
      <c r="AC35" s="205"/>
      <c r="AD35" s="205"/>
    </row>
    <row r="36" spans="1:30" ht="21" customHeight="1">
      <c r="A36" s="231" t="s">
        <v>165</v>
      </c>
      <c r="B36" s="232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7"/>
    </row>
    <row r="37" spans="1:30" ht="15" customHeight="1">
      <c r="A37" s="82" t="s">
        <v>78</v>
      </c>
      <c r="B37" s="81" t="s">
        <v>70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83" t="s">
        <v>141</v>
      </c>
    </row>
    <row r="38" spans="1:30" ht="15" customHeight="1">
      <c r="A38" s="84" t="s">
        <v>54</v>
      </c>
      <c r="B38" s="92" t="s">
        <v>189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85" t="s">
        <v>190</v>
      </c>
    </row>
    <row r="39" spans="1:30" s="205" customFormat="1">
      <c r="A39" s="98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95"/>
    </row>
    <row r="40" spans="1:30" s="206" customFormat="1" ht="21" customHeight="1">
      <c r="A40" s="225" t="s">
        <v>166</v>
      </c>
      <c r="B40" s="226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2"/>
    </row>
    <row r="41" spans="1:30" s="206" customFormat="1" ht="21">
      <c r="A41" s="103" t="s">
        <v>167</v>
      </c>
      <c r="B41" s="200" t="s">
        <v>194</v>
      </c>
      <c r="C41" s="105" t="s">
        <v>132</v>
      </c>
      <c r="D41" s="105" t="s">
        <v>134</v>
      </c>
      <c r="E41" s="105" t="s">
        <v>132</v>
      </c>
      <c r="F41" s="105" t="s">
        <v>132</v>
      </c>
      <c r="G41" s="105" t="s">
        <v>134</v>
      </c>
      <c r="H41" s="105" t="s">
        <v>134</v>
      </c>
      <c r="I41" s="105" t="s">
        <v>132</v>
      </c>
      <c r="J41" s="105" t="s">
        <v>132</v>
      </c>
      <c r="K41" s="105" t="s">
        <v>132</v>
      </c>
      <c r="L41" s="105" t="s">
        <v>132</v>
      </c>
      <c r="M41" s="105" t="s">
        <v>132</v>
      </c>
      <c r="N41" s="105" t="s">
        <v>132</v>
      </c>
      <c r="O41" s="105" t="s">
        <v>134</v>
      </c>
      <c r="P41" s="105" t="s">
        <v>134</v>
      </c>
      <c r="Q41" s="106" t="s">
        <v>195</v>
      </c>
    </row>
    <row r="42" spans="1:30" s="206" customFormat="1" ht="15" customHeight="1">
      <c r="A42" s="103" t="s">
        <v>168</v>
      </c>
      <c r="B42" s="104" t="s">
        <v>196</v>
      </c>
      <c r="C42" s="105" t="s">
        <v>134</v>
      </c>
      <c r="D42" s="105" t="s">
        <v>134</v>
      </c>
      <c r="E42" s="105" t="s">
        <v>134</v>
      </c>
      <c r="F42" s="105" t="s">
        <v>134</v>
      </c>
      <c r="G42" s="105" t="s">
        <v>134</v>
      </c>
      <c r="H42" s="105" t="s">
        <v>134</v>
      </c>
      <c r="I42" s="105" t="s">
        <v>134</v>
      </c>
      <c r="J42" s="105" t="s">
        <v>134</v>
      </c>
      <c r="K42" s="105" t="s">
        <v>134</v>
      </c>
      <c r="L42" s="105" t="s">
        <v>134</v>
      </c>
      <c r="M42" s="105" t="s">
        <v>132</v>
      </c>
      <c r="N42" s="105" t="s">
        <v>132</v>
      </c>
      <c r="O42" s="105" t="s">
        <v>134</v>
      </c>
      <c r="P42" s="105" t="s">
        <v>134</v>
      </c>
      <c r="Q42" s="106" t="s">
        <v>197</v>
      </c>
    </row>
    <row r="43" spans="1:30" s="206" customFormat="1" ht="15" customHeight="1">
      <c r="A43" s="103" t="s">
        <v>169</v>
      </c>
      <c r="B43" s="104" t="s">
        <v>198</v>
      </c>
      <c r="C43" s="105" t="s">
        <v>134</v>
      </c>
      <c r="D43" s="105" t="s">
        <v>134</v>
      </c>
      <c r="E43" s="105" t="s">
        <v>134</v>
      </c>
      <c r="F43" s="105" t="s">
        <v>134</v>
      </c>
      <c r="G43" s="105" t="s">
        <v>134</v>
      </c>
      <c r="H43" s="105" t="s">
        <v>134</v>
      </c>
      <c r="I43" s="105" t="s">
        <v>134</v>
      </c>
      <c r="J43" s="105" t="s">
        <v>134</v>
      </c>
      <c r="K43" s="105" t="s">
        <v>134</v>
      </c>
      <c r="L43" s="105" t="s">
        <v>134</v>
      </c>
      <c r="M43" s="105" t="s">
        <v>132</v>
      </c>
      <c r="N43" s="105" t="s">
        <v>132</v>
      </c>
      <c r="O43" s="105" t="s">
        <v>134</v>
      </c>
      <c r="P43" s="105" t="s">
        <v>134</v>
      </c>
      <c r="Q43" s="106" t="s">
        <v>199</v>
      </c>
    </row>
    <row r="44" spans="1:30" s="206" customFormat="1" ht="15" customHeight="1">
      <c r="A44" s="121" t="s">
        <v>170</v>
      </c>
      <c r="B44" s="104" t="s">
        <v>215</v>
      </c>
      <c r="C44" s="105" t="s">
        <v>216</v>
      </c>
      <c r="D44" s="105" t="s">
        <v>216</v>
      </c>
      <c r="E44" s="105" t="s">
        <v>216</v>
      </c>
      <c r="F44" s="105" t="s">
        <v>216</v>
      </c>
      <c r="G44" s="105" t="s">
        <v>216</v>
      </c>
      <c r="H44" s="105" t="s">
        <v>216</v>
      </c>
      <c r="I44" s="105" t="s">
        <v>216</v>
      </c>
      <c r="J44" s="105" t="s">
        <v>216</v>
      </c>
      <c r="K44" s="105" t="s">
        <v>216</v>
      </c>
      <c r="L44" s="105" t="s">
        <v>216</v>
      </c>
      <c r="M44" s="105" t="s">
        <v>217</v>
      </c>
      <c r="N44" s="105" t="s">
        <v>217</v>
      </c>
      <c r="O44" s="105" t="s">
        <v>216</v>
      </c>
      <c r="P44" s="105" t="s">
        <v>216</v>
      </c>
      <c r="Q44" s="106" t="s">
        <v>271</v>
      </c>
    </row>
    <row r="45" spans="1:30" s="206" customFormat="1" ht="21">
      <c r="A45" s="122" t="s">
        <v>221</v>
      </c>
      <c r="B45" s="128" t="s">
        <v>272</v>
      </c>
      <c r="C45" s="227" t="s">
        <v>200</v>
      </c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8"/>
    </row>
    <row r="47" spans="1:30" ht="21" customHeight="1">
      <c r="A47" s="231" t="s">
        <v>171</v>
      </c>
      <c r="B47" s="232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7"/>
    </row>
    <row r="48" spans="1:30" ht="15" customHeight="1">
      <c r="A48" s="84"/>
      <c r="B48" s="92" t="s">
        <v>273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85" t="s">
        <v>274</v>
      </c>
    </row>
    <row r="49" spans="1:17" ht="15" customHeight="1"/>
    <row r="50" spans="1:17" ht="21" customHeight="1">
      <c r="A50" s="229" t="s">
        <v>209</v>
      </c>
      <c r="B50" s="23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207"/>
    </row>
    <row r="51" spans="1:17" ht="15" customHeight="1">
      <c r="A51" s="208"/>
      <c r="B51" s="212" t="s">
        <v>210</v>
      </c>
      <c r="C51" s="209" t="s">
        <v>132</v>
      </c>
      <c r="D51" s="209" t="s">
        <v>132</v>
      </c>
      <c r="E51" s="209" t="s">
        <v>132</v>
      </c>
      <c r="F51" s="209" t="s">
        <v>212</v>
      </c>
      <c r="G51" s="105" t="s">
        <v>134</v>
      </c>
      <c r="H51" s="105" t="s">
        <v>134</v>
      </c>
      <c r="I51" s="209" t="s">
        <v>132</v>
      </c>
      <c r="J51" s="209" t="s">
        <v>212</v>
      </c>
      <c r="K51" s="209" t="s">
        <v>132</v>
      </c>
      <c r="L51" s="209" t="s">
        <v>212</v>
      </c>
      <c r="M51" s="105" t="s">
        <v>134</v>
      </c>
      <c r="N51" s="105" t="s">
        <v>134</v>
      </c>
      <c r="O51" s="105" t="s">
        <v>134</v>
      </c>
      <c r="P51" s="105" t="s">
        <v>134</v>
      </c>
      <c r="Q51" s="210"/>
    </row>
    <row r="52" spans="1:17" ht="15" customHeight="1">
      <c r="A52" s="214"/>
      <c r="B52" s="215" t="s">
        <v>211</v>
      </c>
      <c r="C52" s="105" t="s">
        <v>134</v>
      </c>
      <c r="D52" s="105" t="s">
        <v>134</v>
      </c>
      <c r="E52" s="105" t="s">
        <v>134</v>
      </c>
      <c r="F52" s="105" t="s">
        <v>134</v>
      </c>
      <c r="G52" s="105" t="s">
        <v>134</v>
      </c>
      <c r="H52" s="105" t="s">
        <v>134</v>
      </c>
      <c r="I52" s="105" t="s">
        <v>134</v>
      </c>
      <c r="J52" s="105" t="s">
        <v>134</v>
      </c>
      <c r="K52" s="105" t="s">
        <v>134</v>
      </c>
      <c r="L52" s="105" t="s">
        <v>134</v>
      </c>
      <c r="M52" s="209" t="s">
        <v>132</v>
      </c>
      <c r="N52" s="209" t="s">
        <v>132</v>
      </c>
      <c r="O52" s="105" t="s">
        <v>134</v>
      </c>
      <c r="P52" s="105" t="s">
        <v>134</v>
      </c>
      <c r="Q52" s="217" t="s">
        <v>214</v>
      </c>
    </row>
    <row r="53" spans="1:17" ht="15" customHeight="1"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</row>
    <row r="54" spans="1:17" ht="15" customHeight="1"/>
    <row r="55" spans="1:17" ht="15" customHeight="1"/>
    <row r="56" spans="1:17" ht="15" customHeight="1"/>
    <row r="58" spans="1:17" ht="22.5" customHeight="1"/>
    <row r="59" spans="1:17" ht="22.5" customHeight="1"/>
    <row r="60" spans="1:17" ht="33.75" customHeight="1"/>
    <row r="61" spans="1:17" ht="33.75" customHeight="1"/>
    <row r="66" ht="17.25" customHeight="1"/>
    <row r="67" ht="33.75" customHeight="1"/>
  </sheetData>
  <mergeCells count="17">
    <mergeCell ref="A1:Q1"/>
    <mergeCell ref="M4:N4"/>
    <mergeCell ref="C4:D4"/>
    <mergeCell ref="E4:F4"/>
    <mergeCell ref="I4:J4"/>
    <mergeCell ref="K4:L4"/>
    <mergeCell ref="A4:B4"/>
    <mergeCell ref="G4:H4"/>
    <mergeCell ref="O4:P4"/>
    <mergeCell ref="A40:B40"/>
    <mergeCell ref="C45:Q45"/>
    <mergeCell ref="A50:B50"/>
    <mergeCell ref="A47:B47"/>
    <mergeCell ref="A5:B5"/>
    <mergeCell ref="A25:B25"/>
    <mergeCell ref="A30:B30"/>
    <mergeCell ref="A36:B36"/>
  </mergeCells>
  <phoneticPr fontId="2"/>
  <hyperlinks>
    <hyperlink ref="A41" location="'科目内訳表（様式36）'!A1" display="様式36"/>
    <hyperlink ref="A42" location="'口座出納帳（様式35）'!A1" display="様式35"/>
    <hyperlink ref="A45" location="'科目内訳表（様式36）'!A1" display="様式36"/>
    <hyperlink ref="A43" location="'口座出納帳（様式35）'!A1" display="様式35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view="pageBreakPreview" zoomScaleNormal="100" zoomScaleSheetLayoutView="100" workbookViewId="0">
      <selection activeCell="F6" sqref="F6"/>
    </sheetView>
  </sheetViews>
  <sheetFormatPr defaultColWidth="13" defaultRowHeight="13.5"/>
  <cols>
    <col min="1" max="6" width="14.125" style="7" customWidth="1"/>
    <col min="7" max="16384" width="13" style="7"/>
  </cols>
  <sheetData>
    <row r="1" spans="1:6" ht="21">
      <c r="A1" s="132"/>
      <c r="B1" s="8"/>
      <c r="C1" s="8"/>
      <c r="D1" s="8"/>
      <c r="E1" s="8"/>
      <c r="F1" s="15" t="s">
        <v>174</v>
      </c>
    </row>
    <row r="2" spans="1:6" ht="21" customHeight="1">
      <c r="A2" s="8"/>
      <c r="B2" s="297" t="s">
        <v>240</v>
      </c>
      <c r="C2" s="297"/>
      <c r="D2" s="297"/>
      <c r="E2" s="297"/>
      <c r="F2" s="9"/>
    </row>
    <row r="3" spans="1:6" ht="21" customHeight="1">
      <c r="A3" s="8"/>
      <c r="B3" s="8"/>
      <c r="C3" s="58"/>
      <c r="D3" s="58"/>
      <c r="E3" s="8" t="s">
        <v>65</v>
      </c>
      <c r="F3" s="8"/>
    </row>
    <row r="4" spans="1:6" ht="21" customHeight="1">
      <c r="A4" s="9"/>
      <c r="B4" s="9"/>
      <c r="C4" s="9"/>
      <c r="D4" s="9"/>
      <c r="E4" s="9"/>
      <c r="F4" s="15" t="s">
        <v>277</v>
      </c>
    </row>
    <row r="5" spans="1:6" ht="21" customHeight="1">
      <c r="A5" s="59" t="s">
        <v>66</v>
      </c>
      <c r="B5" s="13" t="s">
        <v>144</v>
      </c>
      <c r="C5" s="60" t="s">
        <v>4</v>
      </c>
      <c r="D5" s="60" t="s">
        <v>67</v>
      </c>
      <c r="E5" s="60" t="s">
        <v>122</v>
      </c>
      <c r="F5" s="60" t="s">
        <v>126</v>
      </c>
    </row>
    <row r="6" spans="1:6" ht="21" customHeight="1">
      <c r="A6" s="61" t="s">
        <v>68</v>
      </c>
      <c r="B6" s="62"/>
      <c r="C6" s="62"/>
      <c r="D6" s="62"/>
      <c r="E6" s="62"/>
      <c r="F6" s="41">
        <v>0</v>
      </c>
    </row>
    <row r="7" spans="1:6" ht="21" customHeight="1">
      <c r="A7" s="63"/>
      <c r="B7" s="20"/>
      <c r="C7" s="20"/>
      <c r="D7" s="41"/>
      <c r="E7" s="41"/>
      <c r="F7" s="28">
        <f>F6+D7-E7</f>
        <v>0</v>
      </c>
    </row>
    <row r="8" spans="1:6" ht="21" customHeight="1">
      <c r="A8" s="63"/>
      <c r="B8" s="20"/>
      <c r="C8" s="20"/>
      <c r="D8" s="41"/>
      <c r="E8" s="41"/>
      <c r="F8" s="28">
        <f t="shared" ref="F8:F40" si="0">F7+D8-E8</f>
        <v>0</v>
      </c>
    </row>
    <row r="9" spans="1:6" ht="21" customHeight="1">
      <c r="A9" s="63"/>
      <c r="B9" s="20"/>
      <c r="C9" s="20"/>
      <c r="D9" s="41"/>
      <c r="E9" s="41"/>
      <c r="F9" s="28">
        <f t="shared" si="0"/>
        <v>0</v>
      </c>
    </row>
    <row r="10" spans="1:6" ht="21" customHeight="1">
      <c r="A10" s="63"/>
      <c r="B10" s="20"/>
      <c r="C10" s="20"/>
      <c r="D10" s="41"/>
      <c r="E10" s="41"/>
      <c r="F10" s="28">
        <f t="shared" si="0"/>
        <v>0</v>
      </c>
    </row>
    <row r="11" spans="1:6" ht="21" customHeight="1">
      <c r="A11" s="63"/>
      <c r="B11" s="20"/>
      <c r="C11" s="20"/>
      <c r="D11" s="41"/>
      <c r="E11" s="41"/>
      <c r="F11" s="28">
        <f t="shared" si="0"/>
        <v>0</v>
      </c>
    </row>
    <row r="12" spans="1:6" ht="21" customHeight="1">
      <c r="A12" s="63"/>
      <c r="B12" s="20"/>
      <c r="C12" s="20"/>
      <c r="D12" s="41"/>
      <c r="E12" s="41"/>
      <c r="F12" s="28">
        <f t="shared" si="0"/>
        <v>0</v>
      </c>
    </row>
    <row r="13" spans="1:6" ht="21" customHeight="1">
      <c r="A13" s="63"/>
      <c r="B13" s="20"/>
      <c r="C13" s="20"/>
      <c r="D13" s="41"/>
      <c r="E13" s="41"/>
      <c r="F13" s="28">
        <f t="shared" si="0"/>
        <v>0</v>
      </c>
    </row>
    <row r="14" spans="1:6" ht="21" customHeight="1">
      <c r="A14" s="63"/>
      <c r="B14" s="20"/>
      <c r="C14" s="20"/>
      <c r="D14" s="41"/>
      <c r="E14" s="41"/>
      <c r="F14" s="28">
        <f t="shared" si="0"/>
        <v>0</v>
      </c>
    </row>
    <row r="15" spans="1:6" ht="21" customHeight="1">
      <c r="A15" s="63"/>
      <c r="B15" s="20"/>
      <c r="C15" s="20"/>
      <c r="D15" s="41"/>
      <c r="E15" s="41"/>
      <c r="F15" s="28">
        <f t="shared" si="0"/>
        <v>0</v>
      </c>
    </row>
    <row r="16" spans="1:6" ht="21" customHeight="1">
      <c r="A16" s="63"/>
      <c r="B16" s="20"/>
      <c r="C16" s="20"/>
      <c r="D16" s="41"/>
      <c r="E16" s="41"/>
      <c r="F16" s="28">
        <f t="shared" si="0"/>
        <v>0</v>
      </c>
    </row>
    <row r="17" spans="1:6" ht="21" customHeight="1">
      <c r="A17" s="63"/>
      <c r="B17" s="20"/>
      <c r="C17" s="20"/>
      <c r="D17" s="41"/>
      <c r="E17" s="41"/>
      <c r="F17" s="28">
        <f t="shared" si="0"/>
        <v>0</v>
      </c>
    </row>
    <row r="18" spans="1:6" ht="21" customHeight="1">
      <c r="A18" s="63"/>
      <c r="B18" s="20"/>
      <c r="C18" s="20"/>
      <c r="D18" s="41"/>
      <c r="E18" s="41"/>
      <c r="F18" s="28">
        <f t="shared" si="0"/>
        <v>0</v>
      </c>
    </row>
    <row r="19" spans="1:6" ht="21" customHeight="1">
      <c r="A19" s="63"/>
      <c r="B19" s="20"/>
      <c r="C19" s="20"/>
      <c r="D19" s="41"/>
      <c r="E19" s="41"/>
      <c r="F19" s="28">
        <f t="shared" si="0"/>
        <v>0</v>
      </c>
    </row>
    <row r="20" spans="1:6" ht="21" customHeight="1">
      <c r="A20" s="63"/>
      <c r="B20" s="20"/>
      <c r="C20" s="20"/>
      <c r="D20" s="41"/>
      <c r="E20" s="41"/>
      <c r="F20" s="28">
        <f t="shared" si="0"/>
        <v>0</v>
      </c>
    </row>
    <row r="21" spans="1:6" ht="21" customHeight="1">
      <c r="A21" s="63"/>
      <c r="B21" s="20"/>
      <c r="C21" s="20"/>
      <c r="D21" s="41"/>
      <c r="E21" s="41"/>
      <c r="F21" s="28">
        <f t="shared" si="0"/>
        <v>0</v>
      </c>
    </row>
    <row r="22" spans="1:6" ht="21" customHeight="1">
      <c r="A22" s="63"/>
      <c r="B22" s="20"/>
      <c r="C22" s="20"/>
      <c r="D22" s="41"/>
      <c r="E22" s="41"/>
      <c r="F22" s="28">
        <f t="shared" si="0"/>
        <v>0</v>
      </c>
    </row>
    <row r="23" spans="1:6" ht="21" customHeight="1">
      <c r="A23" s="63"/>
      <c r="B23" s="20"/>
      <c r="C23" s="20"/>
      <c r="D23" s="41"/>
      <c r="E23" s="41"/>
      <c r="F23" s="28">
        <f t="shared" si="0"/>
        <v>0</v>
      </c>
    </row>
    <row r="24" spans="1:6" ht="21" customHeight="1">
      <c r="A24" s="63"/>
      <c r="B24" s="20"/>
      <c r="C24" s="20"/>
      <c r="D24" s="41"/>
      <c r="E24" s="41"/>
      <c r="F24" s="28">
        <f t="shared" si="0"/>
        <v>0</v>
      </c>
    </row>
    <row r="25" spans="1:6" ht="21" customHeight="1">
      <c r="A25" s="63"/>
      <c r="B25" s="20"/>
      <c r="C25" s="20"/>
      <c r="D25" s="41"/>
      <c r="E25" s="41"/>
      <c r="F25" s="28">
        <f t="shared" si="0"/>
        <v>0</v>
      </c>
    </row>
    <row r="26" spans="1:6" ht="21" customHeight="1">
      <c r="A26" s="63"/>
      <c r="B26" s="20"/>
      <c r="C26" s="20"/>
      <c r="D26" s="41"/>
      <c r="E26" s="41"/>
      <c r="F26" s="28">
        <f t="shared" si="0"/>
        <v>0</v>
      </c>
    </row>
    <row r="27" spans="1:6" ht="21" customHeight="1">
      <c r="A27" s="63"/>
      <c r="B27" s="20"/>
      <c r="C27" s="20"/>
      <c r="D27" s="41"/>
      <c r="E27" s="41"/>
      <c r="F27" s="28">
        <f t="shared" si="0"/>
        <v>0</v>
      </c>
    </row>
    <row r="28" spans="1:6" ht="21" customHeight="1">
      <c r="A28" s="63"/>
      <c r="B28" s="20"/>
      <c r="C28" s="20"/>
      <c r="D28" s="41"/>
      <c r="E28" s="41"/>
      <c r="F28" s="28">
        <f t="shared" si="0"/>
        <v>0</v>
      </c>
    </row>
    <row r="29" spans="1:6" ht="21" customHeight="1">
      <c r="A29" s="63"/>
      <c r="B29" s="20"/>
      <c r="C29" s="20"/>
      <c r="D29" s="41"/>
      <c r="E29" s="41"/>
      <c r="F29" s="28">
        <f t="shared" si="0"/>
        <v>0</v>
      </c>
    </row>
    <row r="30" spans="1:6" ht="21" customHeight="1">
      <c r="A30" s="63"/>
      <c r="B30" s="20"/>
      <c r="C30" s="20"/>
      <c r="D30" s="41"/>
      <c r="E30" s="41"/>
      <c r="F30" s="28">
        <f t="shared" si="0"/>
        <v>0</v>
      </c>
    </row>
    <row r="31" spans="1:6" ht="21" customHeight="1">
      <c r="A31" s="63"/>
      <c r="B31" s="20"/>
      <c r="C31" s="20"/>
      <c r="D31" s="41"/>
      <c r="E31" s="41"/>
      <c r="F31" s="28">
        <f t="shared" si="0"/>
        <v>0</v>
      </c>
    </row>
    <row r="32" spans="1:6" ht="21" customHeight="1">
      <c r="A32" s="63"/>
      <c r="B32" s="20"/>
      <c r="C32" s="20"/>
      <c r="D32" s="41"/>
      <c r="E32" s="41"/>
      <c r="F32" s="28">
        <f t="shared" si="0"/>
        <v>0</v>
      </c>
    </row>
    <row r="33" spans="1:6" ht="21" customHeight="1">
      <c r="A33" s="63"/>
      <c r="B33" s="20"/>
      <c r="C33" s="20"/>
      <c r="D33" s="41"/>
      <c r="E33" s="41"/>
      <c r="F33" s="28">
        <f t="shared" si="0"/>
        <v>0</v>
      </c>
    </row>
    <row r="34" spans="1:6" ht="21" customHeight="1">
      <c r="A34" s="63"/>
      <c r="B34" s="20"/>
      <c r="C34" s="20"/>
      <c r="D34" s="41"/>
      <c r="E34" s="41"/>
      <c r="F34" s="28">
        <f t="shared" si="0"/>
        <v>0</v>
      </c>
    </row>
    <row r="35" spans="1:6" ht="21" customHeight="1">
      <c r="A35" s="63"/>
      <c r="B35" s="20"/>
      <c r="C35" s="20"/>
      <c r="D35" s="41"/>
      <c r="E35" s="41"/>
      <c r="F35" s="28">
        <f t="shared" si="0"/>
        <v>0</v>
      </c>
    </row>
    <row r="36" spans="1:6" ht="21" customHeight="1">
      <c r="A36" s="63"/>
      <c r="B36" s="20"/>
      <c r="C36" s="20"/>
      <c r="D36" s="41"/>
      <c r="E36" s="41"/>
      <c r="F36" s="28">
        <f t="shared" si="0"/>
        <v>0</v>
      </c>
    </row>
    <row r="37" spans="1:6" ht="21" customHeight="1">
      <c r="A37" s="63"/>
      <c r="B37" s="20"/>
      <c r="C37" s="20"/>
      <c r="D37" s="41"/>
      <c r="E37" s="41"/>
      <c r="F37" s="28">
        <f t="shared" si="0"/>
        <v>0</v>
      </c>
    </row>
    <row r="38" spans="1:6" ht="21" customHeight="1">
      <c r="A38" s="63"/>
      <c r="B38" s="20"/>
      <c r="C38" s="20"/>
      <c r="D38" s="41"/>
      <c r="E38" s="41"/>
      <c r="F38" s="28">
        <f t="shared" si="0"/>
        <v>0</v>
      </c>
    </row>
    <row r="39" spans="1:6" ht="21" customHeight="1">
      <c r="A39" s="63"/>
      <c r="B39" s="20"/>
      <c r="C39" s="20"/>
      <c r="D39" s="41"/>
      <c r="E39" s="41"/>
      <c r="F39" s="28">
        <f t="shared" si="0"/>
        <v>0</v>
      </c>
    </row>
    <row r="40" spans="1:6" ht="21" customHeight="1">
      <c r="A40" s="63"/>
      <c r="B40" s="20"/>
      <c r="C40" s="20"/>
      <c r="D40" s="41"/>
      <c r="E40" s="41"/>
      <c r="F40" s="28">
        <f t="shared" si="0"/>
        <v>0</v>
      </c>
    </row>
    <row r="41" spans="1:6" ht="21" customHeight="1">
      <c r="A41" s="61" t="s">
        <v>64</v>
      </c>
      <c r="B41" s="62"/>
      <c r="C41" s="62"/>
      <c r="D41" s="28">
        <f>SUM(D7:D40)</f>
        <v>0</v>
      </c>
      <c r="E41" s="28">
        <f>SUM(E7:E40)</f>
        <v>0</v>
      </c>
      <c r="F41" s="28">
        <f>F40</f>
        <v>0</v>
      </c>
    </row>
    <row r="42" spans="1:6">
      <c r="A42" s="58"/>
      <c r="B42" s="58"/>
      <c r="C42" s="58"/>
      <c r="D42" s="9"/>
      <c r="E42" s="9"/>
      <c r="F42" s="9"/>
    </row>
    <row r="43" spans="1:6">
      <c r="A43" s="9" t="s">
        <v>69</v>
      </c>
      <c r="B43" s="9"/>
      <c r="C43" s="9"/>
      <c r="D43" s="9"/>
      <c r="E43" s="9"/>
      <c r="F43" s="9"/>
    </row>
  </sheetData>
  <mergeCells count="1">
    <mergeCell ref="B2:E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view="pageBreakPreview" zoomScaleNormal="100" zoomScaleSheetLayoutView="100" workbookViewId="0">
      <selection activeCell="C12" sqref="C12"/>
    </sheetView>
  </sheetViews>
  <sheetFormatPr defaultColWidth="12.625" defaultRowHeight="13.5"/>
  <cols>
    <col min="1" max="1" width="6.5" style="90" customWidth="1"/>
    <col min="2" max="2" width="36.375" style="90" customWidth="1"/>
    <col min="3" max="3" width="65.125" style="116" customWidth="1"/>
    <col min="4" max="4" width="12.625" style="90"/>
    <col min="5" max="5" width="3.5" style="90" bestFit="1" customWidth="1"/>
    <col min="6" max="7" width="12.625" style="90"/>
    <col min="8" max="8" width="2.125" style="90" bestFit="1" customWidth="1"/>
    <col min="9" max="16384" width="12.625" style="90"/>
  </cols>
  <sheetData>
    <row r="1" spans="1:7" ht="21">
      <c r="A1" s="246" t="s">
        <v>270</v>
      </c>
      <c r="B1" s="247"/>
      <c r="C1" s="247"/>
    </row>
    <row r="3" spans="1:7">
      <c r="A3" s="242" t="s">
        <v>201</v>
      </c>
      <c r="B3" s="243"/>
      <c r="C3" s="107"/>
      <c r="D3" s="73"/>
      <c r="E3" s="74"/>
      <c r="G3" s="108"/>
    </row>
    <row r="4" spans="1:7" ht="31.5" customHeight="1">
      <c r="A4" s="100"/>
      <c r="B4" s="107" t="s">
        <v>262</v>
      </c>
      <c r="C4" s="107" t="s">
        <v>264</v>
      </c>
      <c r="D4" s="75"/>
      <c r="E4" s="75"/>
    </row>
    <row r="5" spans="1:7" ht="22.5">
      <c r="A5" s="114" t="s">
        <v>91</v>
      </c>
      <c r="B5" s="107" t="s">
        <v>93</v>
      </c>
      <c r="C5" s="109" t="s">
        <v>175</v>
      </c>
      <c r="D5" s="110"/>
      <c r="E5" s="110"/>
    </row>
    <row r="6" spans="1:7" ht="56.25">
      <c r="A6" s="114" t="s">
        <v>51</v>
      </c>
      <c r="B6" s="107" t="s">
        <v>102</v>
      </c>
      <c r="C6" s="109" t="s">
        <v>228</v>
      </c>
    </row>
    <row r="7" spans="1:7" ht="45">
      <c r="A7" s="114" t="s">
        <v>92</v>
      </c>
      <c r="B7" s="107" t="s">
        <v>87</v>
      </c>
      <c r="C7" s="109" t="s">
        <v>260</v>
      </c>
    </row>
    <row r="8" spans="1:7" ht="22.5">
      <c r="A8" s="114" t="s">
        <v>94</v>
      </c>
      <c r="B8" s="107" t="s">
        <v>225</v>
      </c>
      <c r="C8" s="109" t="s">
        <v>176</v>
      </c>
    </row>
    <row r="9" spans="1:7" ht="78.75">
      <c r="A9" s="114" t="s">
        <v>96</v>
      </c>
      <c r="B9" s="107" t="s">
        <v>143</v>
      </c>
      <c r="C9" s="107" t="s">
        <v>232</v>
      </c>
    </row>
    <row r="10" spans="1:7">
      <c r="A10" s="114" t="s">
        <v>97</v>
      </c>
      <c r="B10" s="107" t="s">
        <v>136</v>
      </c>
      <c r="C10" s="109" t="s">
        <v>177</v>
      </c>
    </row>
    <row r="11" spans="1:7">
      <c r="A11" s="114" t="s">
        <v>98</v>
      </c>
      <c r="B11" s="107" t="s">
        <v>258</v>
      </c>
      <c r="C11" s="109" t="s">
        <v>268</v>
      </c>
    </row>
    <row r="12" spans="1:7" ht="22.5">
      <c r="A12" s="114" t="s">
        <v>100</v>
      </c>
      <c r="B12" s="107" t="s">
        <v>99</v>
      </c>
      <c r="C12" s="109" t="s">
        <v>229</v>
      </c>
    </row>
    <row r="13" spans="1:7" ht="22.5">
      <c r="A13" s="114" t="s">
        <v>147</v>
      </c>
      <c r="B13" s="111" t="s">
        <v>261</v>
      </c>
      <c r="C13" s="109" t="s">
        <v>259</v>
      </c>
    </row>
    <row r="14" spans="1:7">
      <c r="A14" s="114" t="s">
        <v>101</v>
      </c>
      <c r="B14" s="107" t="s">
        <v>103</v>
      </c>
      <c r="C14" s="109" t="s">
        <v>202</v>
      </c>
    </row>
    <row r="15" spans="1:7">
      <c r="A15" s="114" t="s">
        <v>148</v>
      </c>
      <c r="B15" s="107" t="s">
        <v>137</v>
      </c>
      <c r="C15" s="109" t="s">
        <v>202</v>
      </c>
    </row>
    <row r="16" spans="1:7" ht="33.75">
      <c r="A16" s="114" t="s">
        <v>101</v>
      </c>
      <c r="B16" s="107" t="s">
        <v>150</v>
      </c>
      <c r="C16" s="109" t="s">
        <v>178</v>
      </c>
    </row>
    <row r="17" spans="1:3">
      <c r="A17" s="114" t="s">
        <v>152</v>
      </c>
      <c r="B17" s="107" t="s">
        <v>105</v>
      </c>
      <c r="C17" s="109" t="s">
        <v>230</v>
      </c>
    </row>
    <row r="18" spans="1:3">
      <c r="A18" s="114" t="s">
        <v>52</v>
      </c>
      <c r="B18" s="107" t="s">
        <v>153</v>
      </c>
      <c r="C18" s="109" t="s">
        <v>179</v>
      </c>
    </row>
    <row r="19" spans="1:3">
      <c r="A19" s="114" t="s">
        <v>53</v>
      </c>
      <c r="B19" s="107" t="s">
        <v>155</v>
      </c>
      <c r="C19" s="109" t="s">
        <v>179</v>
      </c>
    </row>
    <row r="20" spans="1:3">
      <c r="A20" s="115"/>
      <c r="B20" s="111"/>
      <c r="C20" s="112"/>
    </row>
    <row r="21" spans="1:3">
      <c r="A21" s="231" t="s">
        <v>166</v>
      </c>
      <c r="B21" s="232"/>
      <c r="C21" s="113"/>
    </row>
    <row r="22" spans="1:3" ht="22.5">
      <c r="A22" s="114" t="s">
        <v>167</v>
      </c>
      <c r="B22" s="107" t="s">
        <v>180</v>
      </c>
      <c r="C22" s="109" t="s">
        <v>181</v>
      </c>
    </row>
    <row r="23" spans="1:3">
      <c r="A23" s="114" t="s">
        <v>168</v>
      </c>
      <c r="B23" s="107" t="s">
        <v>191</v>
      </c>
      <c r="C23" s="109" t="s">
        <v>182</v>
      </c>
    </row>
    <row r="24" spans="1:3">
      <c r="A24" s="114" t="s">
        <v>169</v>
      </c>
      <c r="B24" s="107" t="s">
        <v>192</v>
      </c>
      <c r="C24" s="109" t="s">
        <v>193</v>
      </c>
    </row>
    <row r="25" spans="1:3">
      <c r="A25" s="114" t="s">
        <v>170</v>
      </c>
      <c r="B25" s="107" t="s">
        <v>218</v>
      </c>
      <c r="C25" s="109" t="s">
        <v>275</v>
      </c>
    </row>
    <row r="27" spans="1:3">
      <c r="A27" s="244" t="s">
        <v>183</v>
      </c>
      <c r="B27" s="245"/>
      <c r="C27" s="113"/>
    </row>
    <row r="28" spans="1:3">
      <c r="A28" s="114"/>
      <c r="B28" s="107" t="s">
        <v>184</v>
      </c>
      <c r="C28" s="109" t="s">
        <v>274</v>
      </c>
    </row>
    <row r="29" spans="1:3" ht="45">
      <c r="A29" s="114"/>
      <c r="B29" s="107" t="s">
        <v>185</v>
      </c>
      <c r="C29" s="109" t="s">
        <v>186</v>
      </c>
    </row>
    <row r="30" spans="1:3" ht="22.5">
      <c r="A30" s="114"/>
      <c r="B30" s="107" t="s">
        <v>204</v>
      </c>
      <c r="C30" s="109" t="s">
        <v>231</v>
      </c>
    </row>
    <row r="31" spans="1:3">
      <c r="A31" s="114"/>
      <c r="B31" s="218" t="s">
        <v>205</v>
      </c>
      <c r="C31" s="109" t="s">
        <v>187</v>
      </c>
    </row>
    <row r="32" spans="1:3">
      <c r="A32" s="114"/>
      <c r="B32" s="107" t="s">
        <v>188</v>
      </c>
      <c r="C32" s="109" t="s">
        <v>276</v>
      </c>
    </row>
    <row r="37" spans="3:3">
      <c r="C37" s="90"/>
    </row>
    <row r="38" spans="3:3">
      <c r="C38" s="90"/>
    </row>
    <row r="39" spans="3:3">
      <c r="C39" s="90"/>
    </row>
    <row r="40" spans="3:3">
      <c r="C40" s="90"/>
    </row>
    <row r="41" spans="3:3">
      <c r="C41" s="90"/>
    </row>
    <row r="42" spans="3:3">
      <c r="C42" s="90"/>
    </row>
    <row r="43" spans="3:3">
      <c r="C43" s="90"/>
    </row>
    <row r="44" spans="3:3">
      <c r="C44" s="90"/>
    </row>
    <row r="45" spans="3:3">
      <c r="C45" s="90"/>
    </row>
    <row r="46" spans="3:3">
      <c r="C46" s="90"/>
    </row>
    <row r="47" spans="3:3">
      <c r="C47" s="90"/>
    </row>
    <row r="48" spans="3:3">
      <c r="C48" s="90"/>
    </row>
    <row r="49" spans="3:3">
      <c r="C49" s="90"/>
    </row>
    <row r="50" spans="3:3">
      <c r="C50" s="90"/>
    </row>
    <row r="51" spans="3:3">
      <c r="C51" s="90"/>
    </row>
    <row r="52" spans="3:3">
      <c r="C52" s="90"/>
    </row>
    <row r="53" spans="3:3">
      <c r="C53" s="90"/>
    </row>
    <row r="54" spans="3:3">
      <c r="C54" s="90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/>
    <hyperlink ref="A24" location="'科目内訳表（様式36）'!A1" display="様式36"/>
    <hyperlink ref="A25" location="'科目内訳表（様式36）'!A1" display="様式36"/>
  </hyperlinks>
  <pageMargins left="0.11811023622047245" right="0.11811023622047245" top="0.19685039370078741" bottom="0.1574803149606299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view="pageBreakPreview" zoomScale="90" zoomScaleNormal="100" zoomScaleSheetLayoutView="90" workbookViewId="0">
      <selection activeCell="J29" sqref="J29"/>
    </sheetView>
  </sheetViews>
  <sheetFormatPr defaultColWidth="8.75" defaultRowHeight="13.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>
      <c r="A1" s="133"/>
      <c r="I1" s="2" t="s">
        <v>109</v>
      </c>
    </row>
    <row r="2" spans="1:9" ht="15" customHeight="1">
      <c r="I2" s="2" t="s">
        <v>110</v>
      </c>
    </row>
    <row r="3" spans="1:9" ht="15" customHeight="1">
      <c r="I3" s="2" t="s">
        <v>207</v>
      </c>
    </row>
    <row r="4" spans="1:9" ht="15" customHeight="1">
      <c r="G4" s="89"/>
      <c r="H4" s="3"/>
      <c r="I4" s="2"/>
    </row>
    <row r="5" spans="1:9" ht="15" customHeight="1"/>
    <row r="6" spans="1:9" ht="29.25" customHeight="1">
      <c r="D6" s="250" t="s">
        <v>116</v>
      </c>
      <c r="E6" s="250"/>
      <c r="F6" s="250"/>
      <c r="G6" s="250"/>
      <c r="H6" s="4"/>
      <c r="I6" s="5"/>
    </row>
    <row r="7" spans="1:9" ht="15" customHeight="1" thickBot="1">
      <c r="D7" s="4"/>
      <c r="E7" s="4"/>
      <c r="F7" s="4"/>
      <c r="G7" s="4"/>
      <c r="H7" s="4"/>
      <c r="I7" s="5"/>
    </row>
    <row r="8" spans="1:9" ht="31.5" customHeight="1" thickBot="1">
      <c r="B8" s="251" t="s">
        <v>111</v>
      </c>
      <c r="C8" s="251"/>
      <c r="D8" s="252"/>
      <c r="E8" s="147" t="s">
        <v>112</v>
      </c>
      <c r="F8" s="148">
        <f>SUM(I20)</f>
        <v>0</v>
      </c>
      <c r="G8" s="6"/>
      <c r="H8" s="70"/>
      <c r="I8" s="117"/>
    </row>
    <row r="9" spans="1:9" ht="31.5" customHeight="1" thickTop="1" thickBot="1">
      <c r="B9" s="251" t="s">
        <v>206</v>
      </c>
      <c r="C9" s="251"/>
      <c r="D9" s="253"/>
      <c r="E9" s="145" t="s">
        <v>112</v>
      </c>
      <c r="F9" s="146">
        <f>SUM(G20)</f>
        <v>0</v>
      </c>
      <c r="G9" s="6"/>
      <c r="H9" s="70"/>
      <c r="I9" s="117"/>
    </row>
    <row r="10" spans="1:9" ht="25.5" customHeight="1" thickTop="1" thickBot="1">
      <c r="D10" s="129"/>
      <c r="E10" s="129" t="s">
        <v>244</v>
      </c>
      <c r="F10" s="129"/>
    </row>
    <row r="11" spans="1:9" s="134" customFormat="1" ht="51" customHeight="1" thickTop="1">
      <c r="B11" s="135" t="s">
        <v>113</v>
      </c>
      <c r="C11" s="136" t="s">
        <v>114</v>
      </c>
      <c r="D11" s="254" t="s">
        <v>233</v>
      </c>
      <c r="E11" s="255"/>
      <c r="F11" s="255"/>
      <c r="G11" s="137" t="s">
        <v>245</v>
      </c>
      <c r="H11" s="138" t="s">
        <v>234</v>
      </c>
      <c r="I11" s="139" t="s">
        <v>246</v>
      </c>
    </row>
    <row r="12" spans="1:9" ht="30" customHeight="1">
      <c r="B12" s="149"/>
      <c r="C12" s="150"/>
      <c r="D12" s="248"/>
      <c r="E12" s="249"/>
      <c r="F12" s="249"/>
      <c r="G12" s="140"/>
      <c r="H12" s="141"/>
      <c r="I12" s="142">
        <f t="shared" ref="I12:I20" si="0">SUM(G12:H12)</f>
        <v>0</v>
      </c>
    </row>
    <row r="13" spans="1:9" ht="30" customHeight="1">
      <c r="B13" s="151"/>
      <c r="C13" s="150"/>
      <c r="D13" s="248"/>
      <c r="E13" s="249"/>
      <c r="F13" s="249"/>
      <c r="G13" s="140"/>
      <c r="H13" s="141"/>
      <c r="I13" s="142">
        <f t="shared" si="0"/>
        <v>0</v>
      </c>
    </row>
    <row r="14" spans="1:9" ht="30" customHeight="1">
      <c r="B14" s="151"/>
      <c r="C14" s="150"/>
      <c r="D14" s="248"/>
      <c r="E14" s="249"/>
      <c r="F14" s="249"/>
      <c r="G14" s="140"/>
      <c r="H14" s="141"/>
      <c r="I14" s="142">
        <f t="shared" si="0"/>
        <v>0</v>
      </c>
    </row>
    <row r="15" spans="1:9" ht="30" customHeight="1">
      <c r="B15" s="151"/>
      <c r="C15" s="150"/>
      <c r="D15" s="248"/>
      <c r="E15" s="249"/>
      <c r="F15" s="249"/>
      <c r="G15" s="140"/>
      <c r="H15" s="141"/>
      <c r="I15" s="142">
        <f t="shared" si="0"/>
        <v>0</v>
      </c>
    </row>
    <row r="16" spans="1:9" ht="30" customHeight="1">
      <c r="B16" s="151"/>
      <c r="C16" s="150"/>
      <c r="D16" s="248"/>
      <c r="E16" s="249"/>
      <c r="F16" s="249"/>
      <c r="G16" s="140"/>
      <c r="H16" s="141"/>
      <c r="I16" s="142">
        <f t="shared" si="0"/>
        <v>0</v>
      </c>
    </row>
    <row r="17" spans="2:9" ht="30" customHeight="1">
      <c r="B17" s="151"/>
      <c r="C17" s="150"/>
      <c r="D17" s="248"/>
      <c r="E17" s="249"/>
      <c r="F17" s="249"/>
      <c r="G17" s="140"/>
      <c r="H17" s="141"/>
      <c r="I17" s="142">
        <f t="shared" si="0"/>
        <v>0</v>
      </c>
    </row>
    <row r="18" spans="2:9" ht="30" customHeight="1">
      <c r="B18" s="151"/>
      <c r="C18" s="150"/>
      <c r="D18" s="248"/>
      <c r="E18" s="249"/>
      <c r="F18" s="249"/>
      <c r="G18" s="140"/>
      <c r="H18" s="141"/>
      <c r="I18" s="142">
        <f t="shared" si="0"/>
        <v>0</v>
      </c>
    </row>
    <row r="19" spans="2:9" ht="30" customHeight="1">
      <c r="B19" s="151"/>
      <c r="C19" s="150"/>
      <c r="D19" s="248"/>
      <c r="E19" s="249"/>
      <c r="F19" s="249"/>
      <c r="G19" s="140"/>
      <c r="H19" s="141"/>
      <c r="I19" s="142">
        <f t="shared" si="0"/>
        <v>0</v>
      </c>
    </row>
    <row r="20" spans="2:9" ht="30" customHeight="1" thickBot="1">
      <c r="B20" s="130"/>
      <c r="C20" s="152" t="s">
        <v>115</v>
      </c>
      <c r="D20" s="256"/>
      <c r="E20" s="257"/>
      <c r="F20" s="257"/>
      <c r="G20" s="143">
        <f>SUM(G12:G19)</f>
        <v>0</v>
      </c>
      <c r="H20" s="144">
        <f>SUM(H12:H19)</f>
        <v>0</v>
      </c>
      <c r="I20" s="142">
        <f t="shared" si="0"/>
        <v>0</v>
      </c>
    </row>
    <row r="21" spans="2:9" ht="15" customHeight="1" thickTop="1"/>
    <row r="22" spans="2:9" ht="15" customHeight="1"/>
    <row r="23" spans="2:9" ht="15" customHeight="1"/>
    <row r="24" spans="2:9" ht="15" customHeight="1"/>
    <row r="25" spans="2:9" ht="15" customHeight="1"/>
    <row r="26" spans="2:9" ht="15" customHeight="1"/>
    <row r="27" spans="2:9" ht="15" customHeight="1"/>
    <row r="28" spans="2:9" ht="15" customHeight="1"/>
    <row r="29" spans="2:9" ht="15" customHeight="1"/>
    <row r="30" spans="2:9" ht="15" customHeight="1"/>
    <row r="31" spans="2:9" ht="15" customHeight="1"/>
    <row r="32" spans="2:9" ht="15" customHeight="1"/>
  </sheetData>
  <mergeCells count="13"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view="pageBreakPreview" topLeftCell="A19" zoomScaleNormal="100" zoomScaleSheetLayoutView="100" workbookViewId="0">
      <selection activeCell="C32" sqref="C32"/>
    </sheetView>
  </sheetViews>
  <sheetFormatPr defaultColWidth="9" defaultRowHeight="13.5"/>
  <cols>
    <col min="1" max="1" width="3.625" style="7" customWidth="1"/>
    <col min="2" max="2" width="18.625" style="7" customWidth="1"/>
    <col min="3" max="6" width="15.625" style="7" customWidth="1"/>
    <col min="7" max="16384" width="9" style="7"/>
  </cols>
  <sheetData>
    <row r="1" spans="1:7" ht="21">
      <c r="A1" s="132"/>
      <c r="B1" s="8"/>
      <c r="C1" s="8"/>
      <c r="D1" s="8"/>
      <c r="E1" s="8"/>
      <c r="F1" s="15" t="s">
        <v>255</v>
      </c>
      <c r="G1" s="8"/>
    </row>
    <row r="2" spans="1:7" ht="14.25">
      <c r="A2" s="259" t="s">
        <v>257</v>
      </c>
      <c r="B2" s="259"/>
      <c r="C2" s="259"/>
      <c r="D2" s="259"/>
      <c r="E2" s="259"/>
      <c r="F2" s="259"/>
      <c r="G2" s="9"/>
    </row>
    <row r="3" spans="1:7" ht="14.25">
      <c r="A3" s="8"/>
      <c r="B3" s="29"/>
      <c r="C3" s="29"/>
      <c r="D3" s="29"/>
      <c r="E3" s="29"/>
      <c r="F3" s="9"/>
      <c r="G3" s="9"/>
    </row>
    <row r="4" spans="1:7" ht="14.25">
      <c r="A4" s="8"/>
      <c r="B4" s="258" t="s">
        <v>308</v>
      </c>
      <c r="C4" s="258"/>
      <c r="D4" s="258"/>
      <c r="E4" s="258"/>
      <c r="F4" s="9"/>
      <c r="G4" s="9"/>
    </row>
    <row r="5" spans="1:7">
      <c r="A5" s="9"/>
      <c r="B5" s="9"/>
      <c r="C5" s="9"/>
      <c r="D5" s="9"/>
      <c r="E5" s="9"/>
      <c r="F5" s="15" t="s">
        <v>128</v>
      </c>
      <c r="G5" s="8"/>
    </row>
    <row r="6" spans="1:7" ht="20.100000000000001" customHeight="1">
      <c r="A6" s="30"/>
      <c r="B6" s="31" t="s">
        <v>0</v>
      </c>
      <c r="C6" s="31" t="s">
        <v>1</v>
      </c>
      <c r="D6" s="31" t="s">
        <v>2</v>
      </c>
      <c r="E6" s="31" t="s">
        <v>3</v>
      </c>
      <c r="F6" s="31" t="s">
        <v>5</v>
      </c>
      <c r="G6" s="8"/>
    </row>
    <row r="7" spans="1:7" ht="20.100000000000001" customHeight="1">
      <c r="A7" s="32"/>
      <c r="B7" s="33" t="s">
        <v>71</v>
      </c>
      <c r="C7" s="34"/>
      <c r="D7" s="34"/>
      <c r="E7" s="34"/>
      <c r="F7" s="35"/>
      <c r="G7" s="8"/>
    </row>
    <row r="8" spans="1:7" ht="20.100000000000001" customHeight="1">
      <c r="A8" s="24">
        <v>1</v>
      </c>
      <c r="B8" s="36" t="s">
        <v>73</v>
      </c>
      <c r="C8" s="28"/>
      <c r="D8" s="28"/>
      <c r="E8" s="28"/>
      <c r="F8" s="20"/>
      <c r="G8" s="8"/>
    </row>
    <row r="9" spans="1:7" ht="20.100000000000001" customHeight="1">
      <c r="A9" s="24">
        <v>2</v>
      </c>
      <c r="B9" s="36" t="s">
        <v>75</v>
      </c>
      <c r="C9" s="28"/>
      <c r="D9" s="28"/>
      <c r="E9" s="28"/>
      <c r="F9" s="20"/>
      <c r="G9" s="8"/>
    </row>
    <row r="10" spans="1:7" ht="20.100000000000001" customHeight="1">
      <c r="A10" s="24">
        <v>3</v>
      </c>
      <c r="B10" s="36" t="s">
        <v>74</v>
      </c>
      <c r="C10" s="28"/>
      <c r="D10" s="28"/>
      <c r="E10" s="28"/>
      <c r="F10" s="20"/>
      <c r="G10" s="8"/>
    </row>
    <row r="11" spans="1:7" ht="20.100000000000001" customHeight="1">
      <c r="A11" s="24">
        <v>4</v>
      </c>
      <c r="B11" s="36" t="s">
        <v>76</v>
      </c>
      <c r="C11" s="28"/>
      <c r="D11" s="28"/>
      <c r="E11" s="28"/>
      <c r="F11" s="20"/>
      <c r="G11" s="8"/>
    </row>
    <row r="12" spans="1:7" ht="20.100000000000001" customHeight="1">
      <c r="A12" s="24">
        <v>5</v>
      </c>
      <c r="B12" s="36" t="s">
        <v>77</v>
      </c>
      <c r="C12" s="28"/>
      <c r="D12" s="28"/>
      <c r="E12" s="28"/>
      <c r="F12" s="20"/>
      <c r="G12" s="8"/>
    </row>
    <row r="13" spans="1:7" ht="20.100000000000001" customHeight="1">
      <c r="A13" s="24">
        <v>6</v>
      </c>
      <c r="B13" s="36" t="s">
        <v>79</v>
      </c>
      <c r="C13" s="28"/>
      <c r="D13" s="28"/>
      <c r="E13" s="28"/>
      <c r="F13" s="20"/>
      <c r="G13" s="8"/>
    </row>
    <row r="14" spans="1:7" ht="20.100000000000001" customHeight="1">
      <c r="A14" s="24">
        <v>7</v>
      </c>
      <c r="B14" s="36" t="s">
        <v>83</v>
      </c>
      <c r="C14" s="28">
        <v>650000</v>
      </c>
      <c r="D14" s="28"/>
      <c r="E14" s="28"/>
      <c r="F14" s="20"/>
      <c r="G14" s="8"/>
    </row>
    <row r="15" spans="1:7" ht="20.100000000000001" customHeight="1">
      <c r="A15" s="65">
        <v>8</v>
      </c>
      <c r="B15" s="66" t="s">
        <v>80</v>
      </c>
      <c r="C15" s="67"/>
      <c r="D15" s="68"/>
      <c r="E15" s="68"/>
      <c r="F15" s="69"/>
      <c r="G15" s="8"/>
    </row>
    <row r="16" spans="1:7" ht="20.100000000000001" customHeight="1">
      <c r="A16" s="37"/>
      <c r="B16" s="38" t="s">
        <v>86</v>
      </c>
      <c r="C16" s="39">
        <f>SUM(C8:C15)</f>
        <v>650000</v>
      </c>
      <c r="D16" s="39">
        <f>SUM(D8:D15)</f>
        <v>0</v>
      </c>
      <c r="E16" s="39">
        <f>SUM(E8:E15)</f>
        <v>0</v>
      </c>
      <c r="F16" s="16"/>
      <c r="G16" s="8"/>
    </row>
    <row r="17" spans="1:7" ht="20.100000000000001" customHeight="1">
      <c r="A17" s="12"/>
      <c r="B17" s="33" t="s">
        <v>72</v>
      </c>
      <c r="C17" s="27"/>
      <c r="D17" s="27"/>
      <c r="E17" s="27"/>
      <c r="F17" s="35"/>
      <c r="G17" s="8"/>
    </row>
    <row r="18" spans="1:7" ht="20.100000000000001" customHeight="1">
      <c r="A18" s="24">
        <v>1</v>
      </c>
      <c r="B18" s="36" t="s">
        <v>6</v>
      </c>
      <c r="C18" s="28">
        <v>11530</v>
      </c>
      <c r="D18" s="28"/>
      <c r="E18" s="28"/>
      <c r="F18" s="20"/>
      <c r="G18" s="8"/>
    </row>
    <row r="19" spans="1:7" ht="20.100000000000001" customHeight="1">
      <c r="A19" s="24">
        <v>2</v>
      </c>
      <c r="B19" s="36" t="s">
        <v>127</v>
      </c>
      <c r="C19" s="28">
        <v>299784</v>
      </c>
      <c r="D19" s="28"/>
      <c r="E19" s="28"/>
      <c r="F19" s="20"/>
      <c r="G19" s="8"/>
    </row>
    <row r="20" spans="1:7" ht="20.100000000000001" customHeight="1">
      <c r="A20" s="24">
        <v>3</v>
      </c>
      <c r="B20" s="36" t="s">
        <v>7</v>
      </c>
      <c r="C20" s="28"/>
      <c r="D20" s="28"/>
      <c r="E20" s="28"/>
      <c r="F20" s="20"/>
      <c r="G20" s="8"/>
    </row>
    <row r="21" spans="1:7" ht="20.100000000000001" customHeight="1">
      <c r="A21" s="24">
        <v>4</v>
      </c>
      <c r="B21" s="36" t="s">
        <v>8</v>
      </c>
      <c r="C21" s="28"/>
      <c r="D21" s="28"/>
      <c r="E21" s="28"/>
      <c r="F21" s="20"/>
      <c r="G21" s="8"/>
    </row>
    <row r="22" spans="1:7" ht="20.100000000000001" customHeight="1">
      <c r="A22" s="24">
        <v>5</v>
      </c>
      <c r="B22" s="36" t="s">
        <v>9</v>
      </c>
      <c r="C22" s="28">
        <v>127172</v>
      </c>
      <c r="D22" s="28"/>
      <c r="E22" s="28"/>
      <c r="F22" s="20"/>
      <c r="G22" s="8"/>
    </row>
    <row r="23" spans="1:7" ht="20.100000000000001" customHeight="1">
      <c r="A23" s="125">
        <v>6</v>
      </c>
      <c r="B23" s="36" t="s">
        <v>10</v>
      </c>
      <c r="C23" s="28"/>
      <c r="D23" s="28"/>
      <c r="E23" s="28"/>
      <c r="F23" s="20"/>
      <c r="G23" s="8"/>
    </row>
    <row r="24" spans="1:7" ht="20.100000000000001" customHeight="1">
      <c r="A24" s="125">
        <v>7</v>
      </c>
      <c r="B24" s="36" t="s">
        <v>11</v>
      </c>
      <c r="C24" s="28"/>
      <c r="D24" s="28"/>
      <c r="E24" s="28"/>
      <c r="F24" s="20"/>
      <c r="G24" s="8"/>
    </row>
    <row r="25" spans="1:7" ht="20.100000000000001" customHeight="1">
      <c r="A25" s="125">
        <v>8</v>
      </c>
      <c r="B25" s="124" t="s">
        <v>12</v>
      </c>
      <c r="C25" s="28"/>
      <c r="D25" s="28"/>
      <c r="E25" s="28"/>
      <c r="F25" s="20"/>
      <c r="G25" s="8"/>
    </row>
    <row r="26" spans="1:7" ht="20.100000000000001" customHeight="1">
      <c r="A26" s="125">
        <v>9</v>
      </c>
      <c r="B26" s="36" t="s">
        <v>13</v>
      </c>
      <c r="C26" s="28"/>
      <c r="D26" s="28"/>
      <c r="E26" s="28"/>
      <c r="F26" s="20"/>
      <c r="G26" s="8"/>
    </row>
    <row r="27" spans="1:7" ht="20.100000000000001" customHeight="1">
      <c r="A27" s="125">
        <v>10</v>
      </c>
      <c r="B27" s="36" t="s">
        <v>14</v>
      </c>
      <c r="C27" s="28">
        <v>96000</v>
      </c>
      <c r="D27" s="28"/>
      <c r="E27" s="28"/>
      <c r="F27" s="20"/>
      <c r="G27" s="8"/>
    </row>
    <row r="28" spans="1:7" ht="20.100000000000001" customHeight="1">
      <c r="A28" s="125">
        <v>11</v>
      </c>
      <c r="B28" s="36" t="s">
        <v>15</v>
      </c>
      <c r="C28" s="28"/>
      <c r="D28" s="28"/>
      <c r="E28" s="28"/>
      <c r="F28" s="20"/>
      <c r="G28" s="8"/>
    </row>
    <row r="29" spans="1:7" ht="20.100000000000001" customHeight="1">
      <c r="A29" s="125">
        <v>12</v>
      </c>
      <c r="B29" s="36" t="s">
        <v>16</v>
      </c>
      <c r="C29" s="28"/>
      <c r="D29" s="28"/>
      <c r="E29" s="28"/>
      <c r="F29" s="20"/>
      <c r="G29" s="8"/>
    </row>
    <row r="30" spans="1:7" ht="20.100000000000001" customHeight="1">
      <c r="A30" s="125">
        <v>13</v>
      </c>
      <c r="B30" s="36" t="s">
        <v>17</v>
      </c>
      <c r="C30" s="28"/>
      <c r="D30" s="28"/>
      <c r="E30" s="28"/>
      <c r="F30" s="20"/>
      <c r="G30" s="8"/>
    </row>
    <row r="31" spans="1:7" ht="20.100000000000001" customHeight="1">
      <c r="A31" s="125">
        <v>14</v>
      </c>
      <c r="B31" s="36" t="s">
        <v>18</v>
      </c>
      <c r="C31" s="28">
        <v>115514</v>
      </c>
      <c r="D31" s="28"/>
      <c r="E31" s="28"/>
      <c r="F31" s="20"/>
      <c r="G31" s="8"/>
    </row>
    <row r="32" spans="1:7" ht="20.100000000000001" customHeight="1">
      <c r="A32" s="125"/>
      <c r="B32" s="36" t="s">
        <v>19</v>
      </c>
      <c r="C32" s="28">
        <f>SUM(C18:C31)</f>
        <v>650000</v>
      </c>
      <c r="D32" s="28">
        <f>SUM(D18:D31)</f>
        <v>0</v>
      </c>
      <c r="E32" s="28">
        <f>SUM(E18:E31)</f>
        <v>0</v>
      </c>
      <c r="F32" s="20"/>
      <c r="G32" s="8"/>
    </row>
    <row r="33" spans="1:7" ht="20.100000000000001" customHeight="1">
      <c r="A33" s="19"/>
      <c r="B33" s="36" t="s">
        <v>20</v>
      </c>
      <c r="C33" s="28">
        <f>C16-C32</f>
        <v>0</v>
      </c>
      <c r="D33" s="28">
        <f>D16-D32</f>
        <v>0</v>
      </c>
      <c r="E33" s="28">
        <f>E16-E32</f>
        <v>0</v>
      </c>
      <c r="F33" s="20"/>
      <c r="G33" s="8"/>
    </row>
    <row r="34" spans="1:7" ht="15" customHeight="1">
      <c r="A34" s="8"/>
      <c r="B34" s="40"/>
      <c r="C34" s="9"/>
      <c r="D34" s="9"/>
      <c r="E34" s="9"/>
      <c r="F34" s="9"/>
      <c r="G34" s="9"/>
    </row>
    <row r="35" spans="1:7" ht="15" customHeight="1">
      <c r="A35" s="8"/>
      <c r="B35" s="40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40"/>
  <sheetViews>
    <sheetView topLeftCell="A22" zoomScaleNormal="100" zoomScaleSheetLayoutView="100" workbookViewId="0">
      <selection activeCell="H18" sqref="H18"/>
    </sheetView>
  </sheetViews>
  <sheetFormatPr defaultColWidth="9" defaultRowHeight="13.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7.875" style="7" customWidth="1"/>
    <col min="7" max="7" width="20.75" style="7" customWidth="1"/>
    <col min="8" max="8" width="5.125" style="7" customWidth="1"/>
    <col min="9" max="9" width="4.125" style="7" customWidth="1"/>
    <col min="10" max="16384" width="9" style="7"/>
  </cols>
  <sheetData>
    <row r="1" spans="1:9" ht="21">
      <c r="A1" s="132"/>
      <c r="B1" s="8"/>
      <c r="C1" s="8"/>
      <c r="D1" s="265" t="s">
        <v>172</v>
      </c>
      <c r="E1" s="265"/>
      <c r="F1" s="265"/>
      <c r="G1" s="265"/>
      <c r="H1" s="265"/>
      <c r="I1" s="8"/>
    </row>
    <row r="2" spans="1:9">
      <c r="A2" s="8"/>
      <c r="B2" s="267" t="s">
        <v>278</v>
      </c>
      <c r="C2" s="268"/>
      <c r="D2" s="268"/>
      <c r="E2" s="268"/>
      <c r="F2" s="268"/>
      <c r="G2" s="268"/>
      <c r="H2" s="10"/>
      <c r="I2" s="8"/>
    </row>
    <row r="3" spans="1:9">
      <c r="A3" s="8"/>
      <c r="B3" s="8"/>
      <c r="C3" s="8"/>
      <c r="D3" s="10"/>
      <c r="E3" s="10"/>
      <c r="F3" s="10"/>
      <c r="G3" s="10"/>
      <c r="H3" s="10"/>
      <c r="I3" s="8"/>
    </row>
    <row r="4" spans="1:9">
      <c r="A4" s="266" t="s">
        <v>81</v>
      </c>
      <c r="B4" s="266"/>
      <c r="C4" s="266"/>
      <c r="D4" s="266"/>
      <c r="E4" s="26"/>
      <c r="F4" s="9"/>
      <c r="G4" s="9"/>
      <c r="H4" s="15" t="s">
        <v>21</v>
      </c>
      <c r="I4" s="8"/>
    </row>
    <row r="5" spans="1:9" ht="30" customHeight="1">
      <c r="A5" s="260" t="s">
        <v>22</v>
      </c>
      <c r="B5" s="261"/>
      <c r="C5" s="261"/>
      <c r="D5" s="262"/>
      <c r="E5" s="269" t="s">
        <v>23</v>
      </c>
      <c r="F5" s="262"/>
      <c r="G5" s="13" t="s">
        <v>24</v>
      </c>
      <c r="H5" s="13" t="s">
        <v>25</v>
      </c>
      <c r="I5" s="8"/>
    </row>
    <row r="6" spans="1:9" ht="30" customHeight="1">
      <c r="A6" s="14" t="s">
        <v>26</v>
      </c>
      <c r="B6" s="23">
        <v>7</v>
      </c>
      <c r="C6" s="25" t="s">
        <v>125</v>
      </c>
      <c r="D6" s="20" t="s">
        <v>279</v>
      </c>
      <c r="E6" s="263"/>
      <c r="F6" s="264"/>
      <c r="G6" s="41">
        <v>650000</v>
      </c>
      <c r="H6" s="20"/>
      <c r="I6" s="8"/>
    </row>
    <row r="7" spans="1:9" ht="30" customHeight="1">
      <c r="A7" s="260" t="s">
        <v>27</v>
      </c>
      <c r="B7" s="261"/>
      <c r="C7" s="261"/>
      <c r="D7" s="261"/>
      <c r="E7" s="261"/>
      <c r="F7" s="262"/>
      <c r="G7" s="41">
        <f>SUM(G6:G6)</f>
        <v>650000</v>
      </c>
      <c r="H7" s="20"/>
      <c r="I7" s="8"/>
    </row>
    <row r="8" spans="1:9" ht="13.5" customHeight="1">
      <c r="A8" s="9"/>
      <c r="B8" s="9"/>
      <c r="C8" s="9"/>
      <c r="D8" s="9"/>
      <c r="E8" s="9"/>
      <c r="F8" s="9"/>
      <c r="G8" s="9"/>
      <c r="H8" s="9"/>
      <c r="I8" s="9"/>
    </row>
    <row r="9" spans="1:9" ht="13.5" customHeight="1">
      <c r="A9" s="9"/>
      <c r="B9" s="9"/>
      <c r="C9" s="9"/>
      <c r="D9" s="9"/>
      <c r="E9" s="9"/>
      <c r="F9" s="9"/>
      <c r="G9" s="9"/>
      <c r="H9" s="9"/>
      <c r="I9" s="9"/>
    </row>
    <row r="10" spans="1:9" ht="13.5" customHeight="1">
      <c r="A10" s="9"/>
      <c r="B10" s="9"/>
      <c r="C10" s="9"/>
      <c r="D10" s="265"/>
      <c r="E10" s="265"/>
      <c r="F10" s="265"/>
      <c r="G10" s="265"/>
      <c r="H10" s="265"/>
      <c r="I10" s="8"/>
    </row>
    <row r="11" spans="1:9" ht="19.5" customHeight="1">
      <c r="A11" s="266" t="s">
        <v>82</v>
      </c>
      <c r="B11" s="266"/>
      <c r="C11" s="266"/>
      <c r="D11" s="266"/>
      <c r="E11" s="9"/>
      <c r="F11" s="9"/>
      <c r="G11" s="9"/>
      <c r="H11" s="15" t="s">
        <v>21</v>
      </c>
      <c r="I11" s="8"/>
    </row>
    <row r="12" spans="1:9" ht="30" customHeight="1">
      <c r="A12" s="260" t="s">
        <v>22</v>
      </c>
      <c r="B12" s="261"/>
      <c r="C12" s="261"/>
      <c r="D12" s="262"/>
      <c r="E12" s="13" t="s">
        <v>28</v>
      </c>
      <c r="F12" s="13" t="s">
        <v>29</v>
      </c>
      <c r="G12" s="13" t="s">
        <v>24</v>
      </c>
      <c r="H12" s="13" t="s">
        <v>25</v>
      </c>
      <c r="I12" s="8"/>
    </row>
    <row r="13" spans="1:9" ht="30" customHeight="1">
      <c r="A13" s="42" t="s">
        <v>26</v>
      </c>
      <c r="B13" s="26">
        <v>1</v>
      </c>
      <c r="C13" s="8" t="s">
        <v>125</v>
      </c>
      <c r="D13" s="16" t="s">
        <v>280</v>
      </c>
      <c r="E13" s="20" t="s">
        <v>284</v>
      </c>
      <c r="F13" s="220" t="s">
        <v>298</v>
      </c>
      <c r="G13" s="28">
        <v>11530</v>
      </c>
      <c r="H13" s="223">
        <v>1</v>
      </c>
      <c r="I13" s="8"/>
    </row>
    <row r="14" spans="1:9" ht="30" customHeight="1">
      <c r="A14" s="18"/>
      <c r="B14" s="9"/>
      <c r="C14" s="9"/>
      <c r="D14" s="16"/>
      <c r="E14" s="20"/>
      <c r="F14" s="220"/>
      <c r="G14" s="28"/>
      <c r="H14" s="20"/>
      <c r="I14" s="8"/>
    </row>
    <row r="15" spans="1:9" ht="30" customHeight="1">
      <c r="A15" s="19"/>
      <c r="B15" s="25"/>
      <c r="C15" s="25"/>
      <c r="D15" s="20"/>
      <c r="E15" s="25"/>
      <c r="F15" s="35" t="s">
        <v>30</v>
      </c>
      <c r="G15" s="43">
        <f>SUM(G13:G14)</f>
        <v>11530</v>
      </c>
      <c r="H15" s="20"/>
      <c r="I15" s="8"/>
    </row>
    <row r="16" spans="1:9" ht="30" customHeight="1">
      <c r="A16" s="42" t="s">
        <v>26</v>
      </c>
      <c r="B16" s="26">
        <v>2</v>
      </c>
      <c r="C16" s="8" t="s">
        <v>125</v>
      </c>
      <c r="D16" s="16" t="s">
        <v>304</v>
      </c>
      <c r="E16" s="20" t="s">
        <v>285</v>
      </c>
      <c r="F16" s="220" t="s">
        <v>281</v>
      </c>
      <c r="G16" s="28">
        <v>135000</v>
      </c>
      <c r="H16" s="223">
        <v>5</v>
      </c>
      <c r="I16" s="8"/>
    </row>
    <row r="17" spans="1:9" ht="30" customHeight="1">
      <c r="A17" s="18"/>
      <c r="B17" s="9"/>
      <c r="C17" s="9"/>
      <c r="D17" s="16"/>
      <c r="E17" s="20" t="s">
        <v>285</v>
      </c>
      <c r="F17" s="220" t="s">
        <v>282</v>
      </c>
      <c r="G17" s="28">
        <v>39600</v>
      </c>
      <c r="H17" s="223">
        <v>5</v>
      </c>
      <c r="I17" s="8"/>
    </row>
    <row r="18" spans="1:9" ht="30" customHeight="1">
      <c r="A18" s="18"/>
      <c r="B18" s="9"/>
      <c r="C18" s="9"/>
      <c r="D18" s="16"/>
      <c r="E18" s="20" t="s">
        <v>285</v>
      </c>
      <c r="F18" s="16" t="s">
        <v>283</v>
      </c>
      <c r="G18" s="39">
        <v>25000</v>
      </c>
      <c r="H18" s="223">
        <v>5</v>
      </c>
      <c r="I18" s="8"/>
    </row>
    <row r="19" spans="1:9" ht="30" customHeight="1">
      <c r="A19" s="18"/>
      <c r="B19" s="219"/>
      <c r="C19" s="219"/>
      <c r="D19" s="16"/>
      <c r="E19" s="20" t="s">
        <v>285</v>
      </c>
      <c r="F19" s="222" t="s">
        <v>291</v>
      </c>
      <c r="G19" s="221">
        <v>184</v>
      </c>
      <c r="H19" s="223">
        <v>2</v>
      </c>
      <c r="I19" s="8"/>
    </row>
    <row r="20" spans="1:9" ht="30" customHeight="1">
      <c r="A20" s="18"/>
      <c r="B20" s="219"/>
      <c r="C20" s="219"/>
      <c r="D20" s="16"/>
      <c r="E20" s="222" t="s">
        <v>292</v>
      </c>
      <c r="F20" s="222" t="s">
        <v>293</v>
      </c>
      <c r="G20" s="221">
        <v>100000</v>
      </c>
      <c r="H20" s="20"/>
      <c r="I20" s="8"/>
    </row>
    <row r="21" spans="1:9" ht="30" customHeight="1">
      <c r="A21" s="19"/>
      <c r="B21" s="25"/>
      <c r="C21" s="25"/>
      <c r="D21" s="20"/>
      <c r="E21" s="25"/>
      <c r="F21" s="20" t="s">
        <v>31</v>
      </c>
      <c r="G21" s="28">
        <f>SUM(G16:G20)</f>
        <v>299784</v>
      </c>
      <c r="H21" s="20"/>
      <c r="I21" s="8"/>
    </row>
    <row r="22" spans="1:9" ht="30" customHeight="1">
      <c r="A22" s="42" t="s">
        <v>26</v>
      </c>
      <c r="B22" s="26">
        <v>5</v>
      </c>
      <c r="C22" s="8" t="s">
        <v>125</v>
      </c>
      <c r="D22" s="16" t="s">
        <v>286</v>
      </c>
      <c r="E22" s="20" t="s">
        <v>287</v>
      </c>
      <c r="F22" s="20" t="s">
        <v>288</v>
      </c>
      <c r="G22" s="28">
        <v>7618</v>
      </c>
      <c r="H22" s="223">
        <v>3</v>
      </c>
      <c r="I22" s="8"/>
    </row>
    <row r="23" spans="1:9" ht="30" customHeight="1">
      <c r="A23" s="18"/>
      <c r="B23" s="9"/>
      <c r="C23" s="9"/>
      <c r="D23" s="16"/>
      <c r="E23" s="20" t="s">
        <v>289</v>
      </c>
      <c r="F23" s="20" t="s">
        <v>290</v>
      </c>
      <c r="G23" s="28">
        <v>100000</v>
      </c>
      <c r="H23" s="223">
        <v>4</v>
      </c>
      <c r="I23" s="8"/>
    </row>
    <row r="24" spans="1:9" ht="30" customHeight="1">
      <c r="A24" s="18"/>
      <c r="B24" s="9"/>
      <c r="C24" s="9"/>
      <c r="D24" s="16"/>
      <c r="E24" s="20" t="s">
        <v>287</v>
      </c>
      <c r="F24" s="20" t="s">
        <v>299</v>
      </c>
      <c r="G24" s="28">
        <v>19554</v>
      </c>
      <c r="H24" s="223">
        <v>3</v>
      </c>
      <c r="I24" s="8"/>
    </row>
    <row r="25" spans="1:9" ht="30" customHeight="1">
      <c r="A25" s="19"/>
      <c r="B25" s="25"/>
      <c r="C25" s="25"/>
      <c r="D25" s="20"/>
      <c r="E25" s="25"/>
      <c r="F25" s="20" t="s">
        <v>30</v>
      </c>
      <c r="G25" s="28">
        <f>SUM(G22:G24)</f>
        <v>127172</v>
      </c>
      <c r="H25" s="20"/>
      <c r="I25" s="8"/>
    </row>
    <row r="26" spans="1:9" ht="30" customHeight="1">
      <c r="A26" s="42" t="s">
        <v>26</v>
      </c>
      <c r="B26" s="26">
        <v>10</v>
      </c>
      <c r="C26" s="8" t="s">
        <v>125</v>
      </c>
      <c r="D26" s="16" t="s">
        <v>294</v>
      </c>
      <c r="E26" s="20" t="s">
        <v>295</v>
      </c>
      <c r="F26" s="20" t="s">
        <v>309</v>
      </c>
      <c r="G26" s="28">
        <v>5000</v>
      </c>
      <c r="H26" s="223">
        <v>6</v>
      </c>
      <c r="I26" s="8"/>
    </row>
    <row r="27" spans="1:9" ht="30" customHeight="1">
      <c r="A27" s="42"/>
      <c r="B27" s="26"/>
      <c r="C27" s="8"/>
      <c r="D27" s="16"/>
      <c r="E27" s="20" t="s">
        <v>295</v>
      </c>
      <c r="F27" s="20" t="s">
        <v>310</v>
      </c>
      <c r="G27" s="28">
        <v>11000</v>
      </c>
      <c r="H27" s="223">
        <v>6</v>
      </c>
      <c r="I27" s="8"/>
    </row>
    <row r="28" spans="1:9" ht="30" customHeight="1">
      <c r="A28" s="18"/>
      <c r="B28" s="219"/>
      <c r="C28" s="219"/>
      <c r="D28" s="16"/>
      <c r="E28" s="20" t="s">
        <v>295</v>
      </c>
      <c r="F28" s="20" t="s">
        <v>296</v>
      </c>
      <c r="G28" s="28">
        <v>50000</v>
      </c>
      <c r="H28" s="223">
        <v>6</v>
      </c>
      <c r="I28" s="8"/>
    </row>
    <row r="29" spans="1:9" ht="30" customHeight="1">
      <c r="A29" s="18"/>
      <c r="B29" s="219"/>
      <c r="C29" s="219"/>
      <c r="D29" s="16"/>
      <c r="E29" s="20" t="s">
        <v>295</v>
      </c>
      <c r="F29" s="20" t="s">
        <v>297</v>
      </c>
      <c r="G29" s="28">
        <v>30000</v>
      </c>
      <c r="H29" s="223">
        <v>6</v>
      </c>
      <c r="I29" s="8"/>
    </row>
    <row r="30" spans="1:9" ht="30" customHeight="1">
      <c r="A30" s="19"/>
      <c r="B30" s="25"/>
      <c r="C30" s="25"/>
      <c r="D30" s="20"/>
      <c r="E30" s="25"/>
      <c r="F30" s="20" t="s">
        <v>30</v>
      </c>
      <c r="G30" s="28">
        <f>SUM(G26:G29)</f>
        <v>96000</v>
      </c>
      <c r="H30" s="20"/>
      <c r="I30" s="8"/>
    </row>
    <row r="31" spans="1:9" ht="30" customHeight="1">
      <c r="A31" s="42" t="s">
        <v>26</v>
      </c>
      <c r="B31" s="26">
        <v>14</v>
      </c>
      <c r="C31" s="8" t="s">
        <v>125</v>
      </c>
      <c r="D31" s="16" t="s">
        <v>18</v>
      </c>
      <c r="E31" s="20" t="s">
        <v>18</v>
      </c>
      <c r="F31" s="20"/>
      <c r="G31" s="28">
        <v>115514</v>
      </c>
      <c r="H31" s="20"/>
      <c r="I31" s="8"/>
    </row>
    <row r="32" spans="1:9" ht="30" customHeight="1">
      <c r="A32" s="19"/>
      <c r="B32" s="25"/>
      <c r="C32" s="25"/>
      <c r="D32" s="20"/>
      <c r="E32" s="25"/>
      <c r="F32" s="20" t="s">
        <v>30</v>
      </c>
      <c r="G32" s="28">
        <f>SUM(G31:G31)</f>
        <v>115514</v>
      </c>
      <c r="H32" s="20"/>
      <c r="I32" s="8"/>
    </row>
    <row r="33" spans="1:9" ht="30" customHeight="1">
      <c r="A33" s="19"/>
      <c r="B33" s="25"/>
      <c r="C33" s="25"/>
      <c r="D33" s="25"/>
      <c r="E33" s="25"/>
      <c r="F33" s="20" t="s">
        <v>32</v>
      </c>
      <c r="G33" s="28">
        <f>SUM(G32,G25,G21,G30,G15)</f>
        <v>650000</v>
      </c>
      <c r="H33" s="20"/>
      <c r="I33" s="8"/>
    </row>
    <row r="34" spans="1:9" ht="19.5" customHeight="1">
      <c r="A34" s="9"/>
      <c r="B34" s="9"/>
      <c r="C34" s="9"/>
      <c r="D34" s="9"/>
      <c r="E34" s="9"/>
      <c r="F34" s="9"/>
      <c r="G34" s="9"/>
      <c r="H34" s="9"/>
      <c r="I34" s="9"/>
    </row>
    <row r="35" spans="1:9" ht="19.5" customHeight="1">
      <c r="A35" s="9"/>
      <c r="B35" s="9"/>
      <c r="C35" s="9"/>
      <c r="D35" s="9"/>
      <c r="E35" s="9"/>
      <c r="F35" s="9"/>
      <c r="G35" s="9"/>
      <c r="H35" s="9"/>
      <c r="I35" s="9"/>
    </row>
    <row r="36" spans="1:9" ht="19.5" customHeight="1">
      <c r="A36" s="9"/>
      <c r="B36" s="9"/>
      <c r="C36" s="9"/>
      <c r="D36" s="9"/>
      <c r="E36" s="9"/>
      <c r="F36" s="9"/>
      <c r="G36" s="9"/>
      <c r="H36" s="9"/>
      <c r="I36" s="9"/>
    </row>
    <row r="37" spans="1:9" ht="19.5" customHeight="1">
      <c r="A37" s="9"/>
      <c r="B37" s="9"/>
      <c r="C37" s="9"/>
      <c r="D37" s="9"/>
      <c r="E37" s="9"/>
      <c r="F37" s="9"/>
      <c r="G37" s="9"/>
      <c r="H37" s="9"/>
      <c r="I37" s="9"/>
    </row>
    <row r="38" spans="1:9" ht="19.5" customHeight="1">
      <c r="A38" s="9"/>
      <c r="B38" s="9"/>
      <c r="C38" s="9"/>
      <c r="D38" s="9"/>
      <c r="E38" s="9"/>
      <c r="F38" s="9"/>
      <c r="G38" s="9"/>
      <c r="H38" s="9"/>
      <c r="I38" s="9"/>
    </row>
    <row r="39" spans="1:9" ht="19.5" customHeight="1">
      <c r="A39" s="9"/>
      <c r="B39" s="9"/>
      <c r="C39" s="9"/>
      <c r="D39" s="9"/>
      <c r="E39" s="9"/>
      <c r="F39" s="9"/>
      <c r="G39" s="9"/>
      <c r="H39" s="9"/>
      <c r="I39" s="9"/>
    </row>
    <row r="40" spans="1:9" ht="19.5" customHeight="1">
      <c r="A40" s="9"/>
      <c r="B40" s="9"/>
      <c r="C40" s="9"/>
      <c r="D40" s="9"/>
      <c r="E40" s="9"/>
      <c r="F40" s="9"/>
      <c r="G40" s="9"/>
      <c r="H40" s="9"/>
      <c r="I40" s="9"/>
    </row>
  </sheetData>
  <mergeCells count="10">
    <mergeCell ref="B2:G2"/>
    <mergeCell ref="D1:H1"/>
    <mergeCell ref="A4:D4"/>
    <mergeCell ref="A5:D5"/>
    <mergeCell ref="E5:F5"/>
    <mergeCell ref="A12:D12"/>
    <mergeCell ref="E6:F6"/>
    <mergeCell ref="A7:F7"/>
    <mergeCell ref="D10:H10"/>
    <mergeCell ref="A11:D11"/>
  </mergeCells>
  <phoneticPr fontId="2"/>
  <hyperlinks>
    <hyperlink ref="H19" r:id="rId1" display="mitsumori\2.si-ru mitumori.pdf"/>
    <hyperlink ref="H22" r:id="rId2" display="mitsumori\1.chirasi mitumori.PDF"/>
    <hyperlink ref="H23" r:id="rId3" display="mitsumori\3.fbkoukoku.pdf"/>
    <hyperlink ref="H24" r:id="rId4" display="mitsumori\1.chirasi mitumori.PDF"/>
    <hyperlink ref="H13" r:id="rId5" display="mitsumori\4.namikiri misumori.pdf"/>
    <hyperlink ref="H16" r:id="rId6" display="mitsumori\5.hata.pdf"/>
    <hyperlink ref="H17" r:id="rId7" display="mitsumori\5.hata.pdf"/>
    <hyperlink ref="H18" r:id="rId8" display="mitsumori\5.hata.pdf"/>
    <hyperlink ref="H26:H29" r:id="rId9" display="mitsumori\6.tikettoport　mitumori.pdf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78" orientation="portrait"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zoomScaleSheetLayoutView="100" workbookViewId="0">
      <selection activeCell="A11" sqref="A11"/>
    </sheetView>
  </sheetViews>
  <sheetFormatPr defaultColWidth="9" defaultRowHeight="13.5"/>
  <cols>
    <col min="1" max="1" width="5.625" style="118" customWidth="1"/>
    <col min="2" max="2" width="27.625" style="118" bestFit="1" customWidth="1"/>
    <col min="3" max="3" width="20.625" style="118" customWidth="1"/>
    <col min="4" max="4" width="14.625" style="118" customWidth="1"/>
    <col min="5" max="5" width="10.625" style="118" customWidth="1"/>
    <col min="6" max="6" width="6.5" style="118" customWidth="1"/>
    <col min="7" max="7" width="22.625" style="118" customWidth="1"/>
    <col min="8" max="8" width="13.75" style="118" customWidth="1"/>
    <col min="9" max="16384" width="9" style="118"/>
  </cols>
  <sheetData>
    <row r="1" spans="1:8" ht="21">
      <c r="A1" s="160"/>
      <c r="B1" s="161"/>
      <c r="C1" s="161"/>
      <c r="D1" s="161"/>
      <c r="E1" s="161"/>
      <c r="F1" s="161"/>
      <c r="G1" s="161"/>
      <c r="H1" s="161" t="s">
        <v>256</v>
      </c>
    </row>
    <row r="2" spans="1:8" ht="17.25">
      <c r="A2" s="270" t="s">
        <v>225</v>
      </c>
      <c r="B2" s="270"/>
      <c r="C2" s="270"/>
      <c r="D2" s="270"/>
      <c r="E2" s="270"/>
      <c r="F2" s="270"/>
      <c r="G2" s="270"/>
      <c r="H2" s="270"/>
    </row>
    <row r="3" spans="1:8" s="180" customFormat="1">
      <c r="A3" s="271" t="s">
        <v>300</v>
      </c>
      <c r="B3" s="271"/>
      <c r="C3" s="271"/>
      <c r="D3" s="271"/>
      <c r="E3" s="271"/>
      <c r="F3" s="271"/>
      <c r="G3" s="271"/>
      <c r="H3" s="271"/>
    </row>
    <row r="4" spans="1:8">
      <c r="A4" s="162"/>
      <c r="B4" s="162"/>
      <c r="C4" s="162"/>
      <c r="D4" s="162"/>
      <c r="E4" s="162"/>
      <c r="F4" s="162"/>
      <c r="G4" s="162"/>
      <c r="H4" s="162"/>
    </row>
    <row r="5" spans="1:8">
      <c r="A5" s="274" t="s">
        <v>236</v>
      </c>
      <c r="B5" s="275"/>
      <c r="C5" s="275"/>
      <c r="D5" s="275"/>
      <c r="E5" s="276"/>
      <c r="F5" s="277" t="s">
        <v>33</v>
      </c>
      <c r="G5" s="275"/>
      <c r="H5" s="278"/>
    </row>
    <row r="6" spans="1:8" ht="21.75" thickBot="1">
      <c r="A6" s="158" t="s">
        <v>235</v>
      </c>
      <c r="B6" s="44" t="s">
        <v>35</v>
      </c>
      <c r="C6" s="44" t="s">
        <v>117</v>
      </c>
      <c r="D6" s="44" t="s">
        <v>36</v>
      </c>
      <c r="E6" s="45" t="s">
        <v>224</v>
      </c>
      <c r="F6" s="46" t="s">
        <v>34</v>
      </c>
      <c r="G6" s="44" t="s">
        <v>35</v>
      </c>
      <c r="H6" s="44" t="s">
        <v>118</v>
      </c>
    </row>
    <row r="7" spans="1:8" ht="20.100000000000001" customHeight="1" thickTop="1">
      <c r="A7" s="224">
        <v>1</v>
      </c>
      <c r="B7" s="163" t="s">
        <v>301</v>
      </c>
      <c r="C7" s="163" t="s">
        <v>286</v>
      </c>
      <c r="D7" s="175">
        <v>29889</v>
      </c>
      <c r="E7" s="165"/>
      <c r="F7" s="47"/>
      <c r="G7" s="163"/>
      <c r="H7" s="164"/>
    </row>
    <row r="8" spans="1:8" ht="20.100000000000001" customHeight="1">
      <c r="A8" s="166">
        <v>2</v>
      </c>
      <c r="B8" s="163" t="s">
        <v>305</v>
      </c>
      <c r="C8" s="163" t="s">
        <v>304</v>
      </c>
      <c r="D8" s="175">
        <v>199600</v>
      </c>
      <c r="E8" s="165"/>
      <c r="F8" s="166"/>
      <c r="G8" s="163"/>
      <c r="H8" s="164"/>
    </row>
    <row r="9" spans="1:8" ht="20.100000000000001" customHeight="1">
      <c r="A9" s="224">
        <v>3</v>
      </c>
      <c r="B9" s="163" t="s">
        <v>302</v>
      </c>
      <c r="C9" s="163" t="s">
        <v>303</v>
      </c>
      <c r="D9" s="175">
        <v>184</v>
      </c>
      <c r="E9" s="167"/>
      <c r="F9" s="166"/>
      <c r="G9" s="163"/>
      <c r="H9" s="164"/>
    </row>
    <row r="10" spans="1:8" ht="20.100000000000001" customHeight="1">
      <c r="A10" s="224">
        <v>4</v>
      </c>
      <c r="B10" s="163" t="s">
        <v>307</v>
      </c>
      <c r="C10" s="163" t="s">
        <v>306</v>
      </c>
      <c r="D10" s="175">
        <v>11530</v>
      </c>
      <c r="E10" s="167"/>
      <c r="F10" s="166"/>
      <c r="G10" s="163"/>
      <c r="H10" s="164"/>
    </row>
    <row r="11" spans="1:8" ht="20.100000000000001" customHeight="1">
      <c r="A11" s="224">
        <v>5</v>
      </c>
      <c r="B11" s="163" t="s">
        <v>311</v>
      </c>
      <c r="C11" s="163" t="s">
        <v>312</v>
      </c>
      <c r="D11" s="175">
        <v>96000</v>
      </c>
      <c r="E11" s="167"/>
      <c r="F11" s="166"/>
      <c r="G11" s="163"/>
      <c r="H11" s="164"/>
    </row>
    <row r="12" spans="1:8" ht="20.100000000000001" customHeight="1">
      <c r="A12" s="166"/>
      <c r="B12" s="163"/>
      <c r="C12" s="163"/>
      <c r="D12" s="175"/>
      <c r="E12" s="167"/>
      <c r="F12" s="166"/>
      <c r="G12" s="163"/>
      <c r="H12" s="164"/>
    </row>
    <row r="13" spans="1:8" ht="20.100000000000001" customHeight="1">
      <c r="A13" s="166"/>
      <c r="B13" s="163"/>
      <c r="C13" s="163"/>
      <c r="D13" s="175"/>
      <c r="E13" s="167"/>
      <c r="F13" s="166"/>
      <c r="G13" s="163"/>
      <c r="H13" s="164"/>
    </row>
    <row r="14" spans="1:8" ht="20.100000000000001" customHeight="1">
      <c r="A14" s="166"/>
      <c r="B14" s="163"/>
      <c r="C14" s="163"/>
      <c r="D14" s="175"/>
      <c r="E14" s="167"/>
      <c r="F14" s="166"/>
      <c r="G14" s="163"/>
      <c r="H14" s="164"/>
    </row>
    <row r="15" spans="1:8" ht="20.100000000000001" customHeight="1">
      <c r="A15" s="166"/>
      <c r="B15" s="163"/>
      <c r="C15" s="163"/>
      <c r="D15" s="175"/>
      <c r="E15" s="167"/>
      <c r="F15" s="166"/>
      <c r="G15" s="163"/>
      <c r="H15" s="164"/>
    </row>
    <row r="16" spans="1:8" ht="20.100000000000001" customHeight="1">
      <c r="A16" s="166"/>
      <c r="B16" s="163"/>
      <c r="C16" s="163"/>
      <c r="D16" s="175"/>
      <c r="E16" s="167"/>
      <c r="F16" s="166"/>
      <c r="G16" s="163"/>
      <c r="H16" s="164"/>
    </row>
    <row r="17" spans="1:8" ht="20.100000000000001" customHeight="1">
      <c r="A17" s="166"/>
      <c r="B17" s="163"/>
      <c r="C17" s="163"/>
      <c r="D17" s="175"/>
      <c r="E17" s="167"/>
      <c r="F17" s="166"/>
      <c r="G17" s="163"/>
      <c r="H17" s="164"/>
    </row>
    <row r="18" spans="1:8" ht="20.100000000000001" customHeight="1">
      <c r="A18" s="166"/>
      <c r="B18" s="163"/>
      <c r="C18" s="163"/>
      <c r="D18" s="175"/>
      <c r="E18" s="167"/>
      <c r="F18" s="166"/>
      <c r="G18" s="163"/>
      <c r="H18" s="164"/>
    </row>
    <row r="19" spans="1:8" ht="20.100000000000001" customHeight="1">
      <c r="A19" s="166"/>
      <c r="B19" s="163"/>
      <c r="C19" s="163"/>
      <c r="D19" s="175"/>
      <c r="E19" s="167"/>
      <c r="F19" s="166"/>
      <c r="G19" s="163"/>
      <c r="H19" s="164"/>
    </row>
    <row r="20" spans="1:8" ht="20.100000000000001" customHeight="1">
      <c r="A20" s="166"/>
      <c r="B20" s="163"/>
      <c r="C20" s="163"/>
      <c r="D20" s="175"/>
      <c r="E20" s="167"/>
      <c r="F20" s="166"/>
      <c r="G20" s="163"/>
      <c r="H20" s="164"/>
    </row>
    <row r="21" spans="1:8" ht="20.100000000000001" customHeight="1">
      <c r="A21" s="166"/>
      <c r="B21" s="163"/>
      <c r="C21" s="163"/>
      <c r="D21" s="175"/>
      <c r="E21" s="167"/>
      <c r="F21" s="166"/>
      <c r="G21" s="163"/>
      <c r="H21" s="164"/>
    </row>
    <row r="22" spans="1:8" ht="20.100000000000001" customHeight="1">
      <c r="A22" s="166"/>
      <c r="B22" s="163"/>
      <c r="C22" s="163"/>
      <c r="D22" s="175"/>
      <c r="E22" s="167"/>
      <c r="F22" s="166"/>
      <c r="G22" s="163"/>
      <c r="H22" s="164"/>
    </row>
    <row r="23" spans="1:8" ht="20.100000000000001" customHeight="1">
      <c r="A23" s="166"/>
      <c r="B23" s="163"/>
      <c r="C23" s="163"/>
      <c r="D23" s="175"/>
      <c r="E23" s="167"/>
      <c r="F23" s="166"/>
      <c r="G23" s="163"/>
      <c r="H23" s="164"/>
    </row>
    <row r="24" spans="1:8" ht="20.100000000000001" customHeight="1">
      <c r="A24" s="166"/>
      <c r="B24" s="163"/>
      <c r="C24" s="163"/>
      <c r="D24" s="175"/>
      <c r="E24" s="167"/>
      <c r="F24" s="166"/>
      <c r="G24" s="163"/>
      <c r="H24" s="164"/>
    </row>
    <row r="25" spans="1:8" ht="20.100000000000001" customHeight="1">
      <c r="A25" s="166"/>
      <c r="B25" s="163"/>
      <c r="C25" s="163"/>
      <c r="D25" s="176"/>
      <c r="E25" s="167"/>
      <c r="F25" s="166"/>
      <c r="G25" s="163"/>
      <c r="H25" s="164"/>
    </row>
    <row r="26" spans="1:8" ht="20.100000000000001" customHeight="1">
      <c r="A26" s="271"/>
      <c r="B26" s="271"/>
      <c r="C26" s="156" t="s">
        <v>37</v>
      </c>
      <c r="D26" s="157">
        <f>SUM(D7:D25)</f>
        <v>337203</v>
      </c>
      <c r="E26" s="162"/>
      <c r="F26" s="162"/>
      <c r="G26" s="162"/>
      <c r="H26" s="168"/>
    </row>
    <row r="27" spans="1:8" ht="21" customHeight="1">
      <c r="A27" s="279" t="s">
        <v>237</v>
      </c>
      <c r="B27" s="279"/>
      <c r="C27" s="279"/>
      <c r="D27" s="279"/>
      <c r="E27" s="279"/>
      <c r="F27" s="279"/>
      <c r="G27" s="279"/>
      <c r="H27" s="279"/>
    </row>
    <row r="28" spans="1:8" s="170" customFormat="1" ht="17.25" customHeight="1">
      <c r="A28" s="174" t="s">
        <v>238</v>
      </c>
      <c r="B28" s="169"/>
      <c r="C28" s="169"/>
      <c r="D28" s="169"/>
      <c r="E28" s="169"/>
      <c r="F28" s="169"/>
      <c r="G28" s="169"/>
      <c r="H28" s="169"/>
    </row>
    <row r="29" spans="1:8" ht="17.25" customHeight="1">
      <c r="A29" s="272" t="s">
        <v>219</v>
      </c>
      <c r="B29" s="273"/>
      <c r="C29" s="273"/>
      <c r="D29" s="273"/>
      <c r="E29" s="273"/>
      <c r="F29" s="273"/>
      <c r="G29" s="273"/>
      <c r="H29" s="273"/>
    </row>
    <row r="30" spans="1:8" ht="21" customHeight="1">
      <c r="A30" s="171"/>
      <c r="B30" s="172"/>
      <c r="C30" s="172"/>
      <c r="D30" s="172"/>
      <c r="E30" s="172"/>
      <c r="F30" s="172"/>
      <c r="G30" s="172"/>
      <c r="H30" s="172"/>
    </row>
    <row r="31" spans="1:8">
      <c r="A31" s="162"/>
      <c r="B31" s="162"/>
      <c r="C31" s="162"/>
      <c r="D31" s="162"/>
      <c r="E31" s="162"/>
      <c r="F31" s="162"/>
      <c r="G31" s="162"/>
      <c r="H31" s="162"/>
    </row>
    <row r="32" spans="1:8" ht="21.75" thickBot="1">
      <c r="A32" s="159" t="s">
        <v>235</v>
      </c>
      <c r="B32" s="153" t="s">
        <v>38</v>
      </c>
      <c r="C32" s="153" t="s">
        <v>39</v>
      </c>
      <c r="D32" s="154" t="s">
        <v>124</v>
      </c>
      <c r="E32" s="155" t="s">
        <v>40</v>
      </c>
      <c r="F32" s="26"/>
      <c r="G32" s="161"/>
      <c r="H32" s="26"/>
    </row>
    <row r="33" spans="1:8" ht="20.100000000000001" customHeight="1" thickTop="1">
      <c r="A33" s="22"/>
      <c r="B33" s="57"/>
      <c r="C33" s="57"/>
      <c r="D33" s="23" t="s">
        <v>41</v>
      </c>
      <c r="E33" s="177"/>
      <c r="F33" s="26"/>
      <c r="G33" s="161"/>
      <c r="H33" s="173"/>
    </row>
    <row r="34" spans="1:8" ht="20.100000000000001" customHeight="1">
      <c r="A34" s="22"/>
      <c r="B34" s="57"/>
      <c r="C34" s="57"/>
      <c r="D34" s="23" t="s">
        <v>41</v>
      </c>
      <c r="E34" s="177"/>
      <c r="F34" s="26"/>
      <c r="G34" s="161"/>
      <c r="H34" s="173"/>
    </row>
    <row r="35" spans="1:8" ht="20.100000000000001" customHeight="1">
      <c r="A35" s="22"/>
      <c r="B35" s="57"/>
      <c r="C35" s="57"/>
      <c r="D35" s="23" t="s">
        <v>41</v>
      </c>
      <c r="E35" s="177"/>
      <c r="F35" s="26"/>
      <c r="G35" s="161"/>
      <c r="H35" s="173"/>
    </row>
    <row r="36" spans="1:8" ht="20.100000000000001" customHeight="1">
      <c r="A36" s="22"/>
      <c r="B36" s="57"/>
      <c r="C36" s="57"/>
      <c r="D36" s="23" t="s">
        <v>41</v>
      </c>
      <c r="E36" s="177"/>
      <c r="F36" s="26"/>
      <c r="G36" s="161"/>
      <c r="H36" s="173"/>
    </row>
    <row r="37" spans="1:8" ht="20.100000000000001" customHeight="1">
      <c r="A37" s="22"/>
      <c r="B37" s="57"/>
      <c r="C37" s="57"/>
      <c r="D37" s="23" t="s">
        <v>41</v>
      </c>
      <c r="E37" s="177"/>
      <c r="F37" s="26"/>
      <c r="G37" s="161"/>
      <c r="H37" s="173"/>
    </row>
    <row r="38" spans="1:8" ht="20.100000000000001" customHeight="1">
      <c r="A38" s="22"/>
      <c r="B38" s="57"/>
      <c r="C38" s="57"/>
      <c r="D38" s="23" t="s">
        <v>41</v>
      </c>
      <c r="E38" s="177"/>
      <c r="F38" s="26"/>
      <c r="G38" s="161"/>
      <c r="H38" s="173"/>
    </row>
    <row r="39" spans="1:8" ht="20.100000000000001" customHeight="1">
      <c r="A39" s="22"/>
      <c r="B39" s="57"/>
      <c r="C39" s="21"/>
      <c r="D39" s="23" t="s">
        <v>41</v>
      </c>
      <c r="E39" s="178"/>
      <c r="F39" s="26"/>
      <c r="G39" s="161"/>
      <c r="H39" s="173"/>
    </row>
    <row r="40" spans="1:8" ht="20.100000000000001" customHeight="1">
      <c r="A40" s="162"/>
      <c r="B40" s="162"/>
      <c r="C40" s="162"/>
      <c r="D40" s="156" t="s">
        <v>42</v>
      </c>
      <c r="E40" s="179">
        <f>SUM(E33:E39)</f>
        <v>0</v>
      </c>
      <c r="F40" s="162"/>
      <c r="G40" s="162"/>
      <c r="H40" s="162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hyperlinks>
    <hyperlink ref="A7" r:id="rId1" display="1.chirasi mitumori.PDF"/>
    <hyperlink ref="A9" r:id="rId2" display="2.si-ru mitumori.pdf"/>
    <hyperlink ref="A10" r:id="rId3" display="mitsumori\4.namikiri misumori.pdf"/>
    <hyperlink ref="A11" r:id="rId4" display="mitsumori\6.tikettoport　mitumori.pdf"/>
  </hyperlinks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view="pageBreakPreview" topLeftCell="A22" zoomScaleNormal="100" zoomScaleSheetLayoutView="100" workbookViewId="0">
      <selection activeCell="A18" sqref="A18"/>
    </sheetView>
  </sheetViews>
  <sheetFormatPr defaultColWidth="9" defaultRowHeight="13.5"/>
  <cols>
    <col min="1" max="1" width="3.625" style="7" customWidth="1"/>
    <col min="2" max="2" width="18.625" style="7" customWidth="1"/>
    <col min="3" max="5" width="15.625" style="7" customWidth="1"/>
    <col min="6" max="6" width="23.125" style="7" customWidth="1"/>
    <col min="7" max="16384" width="9" style="7"/>
  </cols>
  <sheetData>
    <row r="1" spans="1:7" ht="21">
      <c r="A1" s="132"/>
      <c r="B1" s="8"/>
      <c r="C1" s="8"/>
      <c r="D1" s="8"/>
      <c r="E1" s="8"/>
      <c r="F1" s="15" t="s">
        <v>263</v>
      </c>
      <c r="G1" s="8"/>
    </row>
    <row r="2" spans="1:7" ht="18.75">
      <c r="A2" s="281" t="s">
        <v>43</v>
      </c>
      <c r="B2" s="281"/>
      <c r="C2" s="281"/>
      <c r="D2" s="281"/>
      <c r="E2" s="281"/>
      <c r="F2" s="281"/>
    </row>
    <row r="3" spans="1:7" ht="10.5" customHeight="1">
      <c r="A3" s="11"/>
      <c r="B3" s="11"/>
      <c r="C3" s="11"/>
      <c r="D3" s="11"/>
      <c r="E3" s="11"/>
      <c r="F3" s="11"/>
    </row>
    <row r="4" spans="1:7" ht="18.75">
      <c r="A4" s="11"/>
      <c r="B4" s="268" t="s">
        <v>223</v>
      </c>
      <c r="C4" s="268"/>
      <c r="D4" s="268"/>
      <c r="E4" s="268"/>
      <c r="F4" s="268"/>
    </row>
    <row r="5" spans="1:7" ht="14.25" thickBot="1">
      <c r="A5" s="282" t="s">
        <v>128</v>
      </c>
      <c r="B5" s="282"/>
      <c r="C5" s="282"/>
      <c r="D5" s="282"/>
      <c r="E5" s="282"/>
      <c r="F5" s="282"/>
    </row>
    <row r="6" spans="1:7" ht="19.5" customHeight="1">
      <c r="A6" s="283" t="s">
        <v>44</v>
      </c>
      <c r="B6" s="284"/>
      <c r="C6" s="17" t="s">
        <v>1</v>
      </c>
      <c r="D6" s="17" t="s">
        <v>45</v>
      </c>
      <c r="E6" s="17" t="s">
        <v>46</v>
      </c>
      <c r="F6" s="48" t="s">
        <v>5</v>
      </c>
    </row>
    <row r="7" spans="1:7" ht="19.5" customHeight="1">
      <c r="A7" s="280" t="s">
        <v>71</v>
      </c>
      <c r="B7" s="261"/>
      <c r="C7" s="27"/>
      <c r="D7" s="27"/>
      <c r="E7" s="34"/>
      <c r="F7" s="49"/>
    </row>
    <row r="8" spans="1:7" ht="19.5" customHeight="1">
      <c r="A8" s="50">
        <v>1</v>
      </c>
      <c r="B8" s="36" t="s">
        <v>73</v>
      </c>
      <c r="C8" s="28"/>
      <c r="D8" s="28"/>
      <c r="E8" s="28">
        <f t="shared" ref="E8:E15" si="0">C8-D8</f>
        <v>0</v>
      </c>
      <c r="F8" s="51"/>
    </row>
    <row r="9" spans="1:7" ht="19.5" customHeight="1">
      <c r="A9" s="50">
        <v>2</v>
      </c>
      <c r="B9" s="36" t="s">
        <v>75</v>
      </c>
      <c r="C9" s="28"/>
      <c r="D9" s="28"/>
      <c r="E9" s="28">
        <f t="shared" si="0"/>
        <v>0</v>
      </c>
      <c r="F9" s="51"/>
    </row>
    <row r="10" spans="1:7" ht="19.5" customHeight="1">
      <c r="A10" s="50">
        <v>3</v>
      </c>
      <c r="B10" s="36" t="s">
        <v>74</v>
      </c>
      <c r="C10" s="28"/>
      <c r="D10" s="28"/>
      <c r="E10" s="28">
        <f t="shared" si="0"/>
        <v>0</v>
      </c>
      <c r="F10" s="51"/>
    </row>
    <row r="11" spans="1:7" ht="19.5" customHeight="1">
      <c r="A11" s="50">
        <v>4</v>
      </c>
      <c r="B11" s="36" t="s">
        <v>76</v>
      </c>
      <c r="C11" s="28"/>
      <c r="D11" s="28"/>
      <c r="E11" s="28">
        <f t="shared" si="0"/>
        <v>0</v>
      </c>
      <c r="F11" s="51"/>
    </row>
    <row r="12" spans="1:7" ht="19.5" customHeight="1">
      <c r="A12" s="50">
        <v>5</v>
      </c>
      <c r="B12" s="36" t="s">
        <v>77</v>
      </c>
      <c r="C12" s="28"/>
      <c r="D12" s="28"/>
      <c r="E12" s="28">
        <f t="shared" si="0"/>
        <v>0</v>
      </c>
      <c r="F12" s="51"/>
    </row>
    <row r="13" spans="1:7" ht="19.5" customHeight="1">
      <c r="A13" s="50">
        <v>6</v>
      </c>
      <c r="B13" s="36" t="s">
        <v>79</v>
      </c>
      <c r="C13" s="28"/>
      <c r="D13" s="28"/>
      <c r="E13" s="28">
        <f t="shared" si="0"/>
        <v>0</v>
      </c>
      <c r="F13" s="51"/>
    </row>
    <row r="14" spans="1:7" ht="19.5" customHeight="1">
      <c r="A14" s="50">
        <v>7</v>
      </c>
      <c r="B14" s="36" t="s">
        <v>83</v>
      </c>
      <c r="C14" s="28"/>
      <c r="D14" s="28"/>
      <c r="E14" s="28">
        <f t="shared" si="0"/>
        <v>0</v>
      </c>
      <c r="F14" s="51"/>
    </row>
    <row r="15" spans="1:7" ht="19.5" customHeight="1">
      <c r="A15" s="50">
        <v>8</v>
      </c>
      <c r="B15" s="36" t="s">
        <v>80</v>
      </c>
      <c r="C15" s="28"/>
      <c r="D15" s="28"/>
      <c r="E15" s="28">
        <f t="shared" si="0"/>
        <v>0</v>
      </c>
      <c r="F15" s="51"/>
    </row>
    <row r="16" spans="1:7" ht="19.5" customHeight="1">
      <c r="A16" s="280" t="s">
        <v>84</v>
      </c>
      <c r="B16" s="262"/>
      <c r="C16" s="39">
        <f>SUM(C8:C15)</f>
        <v>0</v>
      </c>
      <c r="D16" s="39">
        <f>SUM(D8:D15)</f>
        <v>0</v>
      </c>
      <c r="E16" s="39">
        <f>SUM(E8:E15)</f>
        <v>0</v>
      </c>
      <c r="F16" s="52"/>
    </row>
    <row r="17" spans="1:6" ht="19.5" customHeight="1">
      <c r="A17" s="280" t="s">
        <v>269</v>
      </c>
      <c r="B17" s="261"/>
      <c r="C17" s="27"/>
      <c r="D17" s="27"/>
      <c r="E17" s="27"/>
      <c r="F17" s="49"/>
    </row>
    <row r="18" spans="1:6" ht="19.5" customHeight="1">
      <c r="A18" s="50">
        <v>1</v>
      </c>
      <c r="B18" s="36" t="s">
        <v>6</v>
      </c>
      <c r="C18" s="28"/>
      <c r="D18" s="28"/>
      <c r="E18" s="28">
        <f t="shared" ref="E18:E30" si="1">C18-D18</f>
        <v>0</v>
      </c>
      <c r="F18" s="51"/>
    </row>
    <row r="19" spans="1:6" ht="19.5" customHeight="1">
      <c r="A19" s="50">
        <v>2</v>
      </c>
      <c r="B19" s="36" t="s">
        <v>127</v>
      </c>
      <c r="C19" s="28"/>
      <c r="D19" s="28"/>
      <c r="E19" s="28">
        <f t="shared" si="1"/>
        <v>0</v>
      </c>
      <c r="F19" s="51"/>
    </row>
    <row r="20" spans="1:6" ht="19.5" customHeight="1">
      <c r="A20" s="50">
        <v>3</v>
      </c>
      <c r="B20" s="36" t="s">
        <v>7</v>
      </c>
      <c r="C20" s="28"/>
      <c r="D20" s="28"/>
      <c r="E20" s="28">
        <f t="shared" si="1"/>
        <v>0</v>
      </c>
      <c r="F20" s="51"/>
    </row>
    <row r="21" spans="1:6" ht="19.5" customHeight="1">
      <c r="A21" s="50">
        <v>4</v>
      </c>
      <c r="B21" s="36" t="s">
        <v>8</v>
      </c>
      <c r="C21" s="28"/>
      <c r="D21" s="28"/>
      <c r="E21" s="28">
        <f t="shared" si="1"/>
        <v>0</v>
      </c>
      <c r="F21" s="51"/>
    </row>
    <row r="22" spans="1:6" ht="19.5" customHeight="1">
      <c r="A22" s="127">
        <v>5</v>
      </c>
      <c r="B22" s="36" t="s">
        <v>9</v>
      </c>
      <c r="C22" s="28"/>
      <c r="D22" s="28"/>
      <c r="E22" s="28">
        <f t="shared" si="1"/>
        <v>0</v>
      </c>
      <c r="F22" s="51"/>
    </row>
    <row r="23" spans="1:6" ht="19.5" customHeight="1">
      <c r="A23" s="127">
        <v>6</v>
      </c>
      <c r="B23" s="36" t="s">
        <v>10</v>
      </c>
      <c r="C23" s="28"/>
      <c r="D23" s="28"/>
      <c r="E23" s="28">
        <f t="shared" si="1"/>
        <v>0</v>
      </c>
      <c r="F23" s="51"/>
    </row>
    <row r="24" spans="1:6" ht="19.5" customHeight="1">
      <c r="A24" s="127">
        <v>7</v>
      </c>
      <c r="B24" s="36" t="s">
        <v>11</v>
      </c>
      <c r="C24" s="28"/>
      <c r="D24" s="28"/>
      <c r="E24" s="28">
        <f t="shared" si="1"/>
        <v>0</v>
      </c>
      <c r="F24" s="51"/>
    </row>
    <row r="25" spans="1:6" ht="19.5" customHeight="1">
      <c r="A25" s="127">
        <v>8</v>
      </c>
      <c r="B25" s="36" t="s">
        <v>12</v>
      </c>
      <c r="C25" s="28"/>
      <c r="D25" s="28"/>
      <c r="E25" s="28">
        <f t="shared" si="1"/>
        <v>0</v>
      </c>
      <c r="F25" s="51"/>
    </row>
    <row r="26" spans="1:6" ht="19.5" customHeight="1">
      <c r="A26" s="127">
        <v>9</v>
      </c>
      <c r="B26" s="36" t="s">
        <v>13</v>
      </c>
      <c r="C26" s="28"/>
      <c r="D26" s="28"/>
      <c r="E26" s="28">
        <f t="shared" si="1"/>
        <v>0</v>
      </c>
      <c r="F26" s="51"/>
    </row>
    <row r="27" spans="1:6" ht="19.5" customHeight="1">
      <c r="A27" s="127">
        <v>10</v>
      </c>
      <c r="B27" s="36" t="s">
        <v>14</v>
      </c>
      <c r="C27" s="28"/>
      <c r="D27" s="28"/>
      <c r="E27" s="28">
        <f t="shared" si="1"/>
        <v>0</v>
      </c>
      <c r="F27" s="51"/>
    </row>
    <row r="28" spans="1:6" ht="19.5" customHeight="1">
      <c r="A28" s="127">
        <v>11</v>
      </c>
      <c r="B28" s="36" t="s">
        <v>15</v>
      </c>
      <c r="C28" s="28"/>
      <c r="D28" s="28"/>
      <c r="E28" s="28">
        <f t="shared" si="1"/>
        <v>0</v>
      </c>
      <c r="F28" s="51"/>
    </row>
    <row r="29" spans="1:6" ht="19.5" customHeight="1">
      <c r="A29" s="127">
        <v>12</v>
      </c>
      <c r="B29" s="36" t="s">
        <v>16</v>
      </c>
      <c r="C29" s="28"/>
      <c r="D29" s="28"/>
      <c r="E29" s="28">
        <f t="shared" si="1"/>
        <v>0</v>
      </c>
      <c r="F29" s="51"/>
    </row>
    <row r="30" spans="1:6" ht="19.5" customHeight="1">
      <c r="A30" s="127">
        <v>13</v>
      </c>
      <c r="B30" s="36" t="s">
        <v>17</v>
      </c>
      <c r="C30" s="28"/>
      <c r="D30" s="28"/>
      <c r="E30" s="28">
        <f t="shared" si="1"/>
        <v>0</v>
      </c>
      <c r="F30" s="51"/>
    </row>
    <row r="31" spans="1:6" ht="19.5" customHeight="1">
      <c r="A31" s="127">
        <v>14</v>
      </c>
      <c r="B31" s="36" t="s">
        <v>18</v>
      </c>
      <c r="C31" s="28"/>
      <c r="D31" s="53"/>
      <c r="E31" s="28">
        <f>C31</f>
        <v>0</v>
      </c>
      <c r="F31" s="51"/>
    </row>
    <row r="32" spans="1:6" ht="19.5" customHeight="1">
      <c r="A32" s="280" t="s">
        <v>85</v>
      </c>
      <c r="B32" s="262"/>
      <c r="C32" s="28">
        <f>SUM(C18:C31)</f>
        <v>0</v>
      </c>
      <c r="D32" s="28">
        <f>SUM(D18:D30)</f>
        <v>0</v>
      </c>
      <c r="E32" s="28">
        <f>SUM(E18:E31)</f>
        <v>0</v>
      </c>
      <c r="F32" s="51"/>
    </row>
    <row r="33" spans="1:6" ht="19.5" customHeight="1" thickBot="1">
      <c r="A33" s="285" t="s">
        <v>47</v>
      </c>
      <c r="B33" s="286"/>
      <c r="C33" s="54"/>
      <c r="D33" s="55">
        <f>D16-D32</f>
        <v>0</v>
      </c>
      <c r="E33" s="54"/>
      <c r="F33" s="56"/>
    </row>
    <row r="34" spans="1:6">
      <c r="A34" s="287"/>
      <c r="B34" s="287"/>
      <c r="C34" s="287"/>
      <c r="D34" s="287"/>
      <c r="E34" s="287"/>
      <c r="F34" s="287"/>
    </row>
    <row r="35" spans="1:6" ht="18" customHeight="1">
      <c r="A35" s="288"/>
      <c r="B35" s="289" t="s">
        <v>247</v>
      </c>
      <c r="C35" s="289"/>
      <c r="D35" s="289"/>
      <c r="E35" s="289"/>
      <c r="F35" s="289"/>
    </row>
    <row r="36" spans="1:6" ht="17.25" customHeight="1">
      <c r="A36" s="288"/>
      <c r="B36" s="289"/>
      <c r="C36" s="289"/>
      <c r="D36" s="289"/>
      <c r="E36" s="289"/>
      <c r="F36" s="289"/>
    </row>
  </sheetData>
  <mergeCells count="13">
    <mergeCell ref="A32:B32"/>
    <mergeCell ref="A33:B33"/>
    <mergeCell ref="A34:F34"/>
    <mergeCell ref="A35:A36"/>
    <mergeCell ref="B35:F35"/>
    <mergeCell ref="B36:F36"/>
    <mergeCell ref="A17:B17"/>
    <mergeCell ref="A2:F2"/>
    <mergeCell ref="A5:F5"/>
    <mergeCell ref="A6:B6"/>
    <mergeCell ref="A7:B7"/>
    <mergeCell ref="A16:B16"/>
    <mergeCell ref="B4:F4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view="pageBreakPreview" topLeftCell="A31" zoomScaleNormal="100" zoomScaleSheetLayoutView="100" workbookViewId="0">
      <selection activeCell="J29" sqref="J29"/>
    </sheetView>
  </sheetViews>
  <sheetFormatPr defaultColWidth="9" defaultRowHeight="13.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4.625" style="7" customWidth="1"/>
    <col min="7" max="9" width="12.625" style="7" customWidth="1"/>
    <col min="10" max="10" width="4.125" style="7" customWidth="1"/>
    <col min="11" max="16384" width="9" style="7"/>
  </cols>
  <sheetData>
    <row r="1" spans="1:11" ht="21">
      <c r="A1" s="132"/>
      <c r="B1" s="8"/>
      <c r="C1" s="8"/>
      <c r="D1" s="265" t="s">
        <v>173</v>
      </c>
      <c r="E1" s="265"/>
      <c r="F1" s="265"/>
      <c r="G1" s="265"/>
      <c r="H1" s="265"/>
      <c r="I1" s="265"/>
      <c r="J1" s="265"/>
      <c r="K1" s="8"/>
    </row>
    <row r="2" spans="1:11">
      <c r="A2" s="8"/>
      <c r="B2" s="8"/>
      <c r="C2" s="8"/>
      <c r="D2" s="268" t="s">
        <v>223</v>
      </c>
      <c r="E2" s="268"/>
      <c r="F2" s="268"/>
      <c r="G2" s="268"/>
      <c r="H2" s="268"/>
      <c r="I2" s="268"/>
      <c r="J2" s="10"/>
      <c r="K2" s="8"/>
    </row>
    <row r="3" spans="1:11">
      <c r="A3" s="8"/>
      <c r="B3" s="8"/>
      <c r="C3" s="8"/>
      <c r="D3" s="10"/>
      <c r="E3" s="10"/>
      <c r="F3" s="10"/>
      <c r="G3" s="10"/>
      <c r="H3" s="10"/>
      <c r="I3" s="10"/>
      <c r="J3" s="10"/>
      <c r="K3" s="8"/>
    </row>
    <row r="4" spans="1:11">
      <c r="A4" s="266" t="s">
        <v>81</v>
      </c>
      <c r="B4" s="266"/>
      <c r="C4" s="266"/>
      <c r="D4" s="266"/>
      <c r="E4" s="26" t="s">
        <v>48</v>
      </c>
      <c r="F4" s="9"/>
      <c r="G4" s="9"/>
      <c r="H4" s="9"/>
      <c r="I4" s="290" t="s">
        <v>21</v>
      </c>
      <c r="J4" s="290"/>
      <c r="K4" s="8"/>
    </row>
    <row r="5" spans="1:11" ht="30" customHeight="1">
      <c r="A5" s="260" t="s">
        <v>22</v>
      </c>
      <c r="B5" s="261"/>
      <c r="C5" s="261"/>
      <c r="D5" s="262"/>
      <c r="E5" s="269" t="s">
        <v>23</v>
      </c>
      <c r="F5" s="262"/>
      <c r="G5" s="13" t="s">
        <v>1</v>
      </c>
      <c r="H5" s="13" t="s">
        <v>45</v>
      </c>
      <c r="I5" s="57" t="s">
        <v>49</v>
      </c>
      <c r="J5" s="57" t="s">
        <v>25</v>
      </c>
      <c r="K5" s="8"/>
    </row>
    <row r="6" spans="1:11" ht="30" customHeight="1">
      <c r="A6" s="14" t="s">
        <v>26</v>
      </c>
      <c r="B6" s="25"/>
      <c r="C6" s="25" t="s">
        <v>125</v>
      </c>
      <c r="D6" s="20"/>
      <c r="E6" s="263"/>
      <c r="F6" s="264"/>
      <c r="G6" s="41"/>
      <c r="H6" s="41"/>
      <c r="I6" s="41">
        <f>G6-H6</f>
        <v>0</v>
      </c>
      <c r="J6" s="20"/>
      <c r="K6" s="8"/>
    </row>
    <row r="7" spans="1:11" ht="30" customHeight="1">
      <c r="A7" s="14" t="s">
        <v>26</v>
      </c>
      <c r="B7" s="25"/>
      <c r="C7" s="25" t="s">
        <v>125</v>
      </c>
      <c r="D7" s="20"/>
      <c r="E7" s="263"/>
      <c r="F7" s="264"/>
      <c r="G7" s="41"/>
      <c r="H7" s="41"/>
      <c r="I7" s="41">
        <f>G7-H7</f>
        <v>0</v>
      </c>
      <c r="J7" s="20"/>
      <c r="K7" s="8"/>
    </row>
    <row r="8" spans="1:11" ht="30" customHeight="1">
      <c r="A8" s="14" t="s">
        <v>26</v>
      </c>
      <c r="B8" s="25"/>
      <c r="C8" s="25" t="s">
        <v>125</v>
      </c>
      <c r="D8" s="20"/>
      <c r="E8" s="263"/>
      <c r="F8" s="264"/>
      <c r="G8" s="41"/>
      <c r="H8" s="41"/>
      <c r="I8" s="41">
        <f>G8-H8</f>
        <v>0</v>
      </c>
      <c r="J8" s="20"/>
      <c r="K8" s="8"/>
    </row>
    <row r="9" spans="1:11" ht="30" customHeight="1">
      <c r="A9" s="14" t="s">
        <v>26</v>
      </c>
      <c r="B9" s="25"/>
      <c r="C9" s="25" t="s">
        <v>125</v>
      </c>
      <c r="D9" s="20"/>
      <c r="E9" s="263"/>
      <c r="F9" s="264"/>
      <c r="G9" s="41"/>
      <c r="H9" s="41"/>
      <c r="I9" s="41">
        <f>G9-H9</f>
        <v>0</v>
      </c>
      <c r="J9" s="20"/>
      <c r="K9" s="8"/>
    </row>
    <row r="10" spans="1:11" ht="30" customHeight="1">
      <c r="A10" s="260" t="s">
        <v>27</v>
      </c>
      <c r="B10" s="261"/>
      <c r="C10" s="261"/>
      <c r="D10" s="261"/>
      <c r="E10" s="261"/>
      <c r="F10" s="262"/>
      <c r="G10" s="41">
        <f>SUM(G6:G9)</f>
        <v>0</v>
      </c>
      <c r="H10" s="41">
        <f>SUM(H6:H9)</f>
        <v>0</v>
      </c>
      <c r="I10" s="41">
        <f>SUM(I6:I9)</f>
        <v>0</v>
      </c>
      <c r="J10" s="20"/>
      <c r="K10" s="8"/>
    </row>
    <row r="11" spans="1:11" ht="13.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13.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17.100000000000001" customHeight="1">
      <c r="A13" s="9"/>
      <c r="B13" s="9"/>
      <c r="C13" s="9"/>
      <c r="D13" s="265"/>
      <c r="E13" s="265"/>
      <c r="F13" s="265"/>
      <c r="G13" s="265"/>
      <c r="H13" s="265"/>
      <c r="I13" s="265"/>
      <c r="J13" s="265"/>
      <c r="K13" s="8"/>
    </row>
    <row r="14" spans="1:11" ht="17.100000000000001" customHeight="1">
      <c r="A14" s="266" t="s">
        <v>82</v>
      </c>
      <c r="B14" s="266"/>
      <c r="C14" s="266"/>
      <c r="D14" s="266"/>
      <c r="E14" s="26" t="s">
        <v>50</v>
      </c>
      <c r="F14" s="9"/>
      <c r="G14" s="9"/>
      <c r="H14" s="9"/>
      <c r="I14" s="290" t="s">
        <v>21</v>
      </c>
      <c r="J14" s="290"/>
      <c r="K14" s="8"/>
    </row>
    <row r="15" spans="1:11" ht="30" customHeight="1">
      <c r="A15" s="260" t="s">
        <v>22</v>
      </c>
      <c r="B15" s="261"/>
      <c r="C15" s="261"/>
      <c r="D15" s="262"/>
      <c r="E15" s="13" t="s">
        <v>28</v>
      </c>
      <c r="F15" s="13" t="s">
        <v>29</v>
      </c>
      <c r="G15" s="13" t="s">
        <v>1</v>
      </c>
      <c r="H15" s="13" t="s">
        <v>45</v>
      </c>
      <c r="I15" s="57" t="s">
        <v>46</v>
      </c>
      <c r="J15" s="57" t="s">
        <v>25</v>
      </c>
      <c r="K15" s="8"/>
    </row>
    <row r="16" spans="1:11" ht="30" customHeight="1">
      <c r="A16" s="42" t="s">
        <v>26</v>
      </c>
      <c r="B16" s="26"/>
      <c r="C16" s="8" t="s">
        <v>125</v>
      </c>
      <c r="D16" s="16"/>
      <c r="E16" s="20"/>
      <c r="F16" s="20"/>
      <c r="G16" s="28"/>
      <c r="H16" s="28"/>
      <c r="I16" s="28">
        <f>G16-H16</f>
        <v>0</v>
      </c>
      <c r="J16" s="20"/>
      <c r="K16" s="8"/>
    </row>
    <row r="17" spans="1:11" ht="30" customHeight="1">
      <c r="A17" s="18"/>
      <c r="B17" s="9"/>
      <c r="C17" s="9"/>
      <c r="D17" s="16"/>
      <c r="E17" s="20"/>
      <c r="F17" s="20"/>
      <c r="G17" s="28"/>
      <c r="H17" s="28"/>
      <c r="I17" s="28">
        <f>G17-H17</f>
        <v>0</v>
      </c>
      <c r="J17" s="20"/>
      <c r="K17" s="8"/>
    </row>
    <row r="18" spans="1:11" ht="30" customHeight="1">
      <c r="A18" s="18"/>
      <c r="B18" s="9"/>
      <c r="C18" s="9"/>
      <c r="D18" s="16"/>
      <c r="E18" s="20"/>
      <c r="F18" s="16"/>
      <c r="G18" s="39"/>
      <c r="H18" s="39"/>
      <c r="I18" s="28">
        <f>G18-H18</f>
        <v>0</v>
      </c>
      <c r="J18" s="20"/>
      <c r="K18" s="8"/>
    </row>
    <row r="19" spans="1:11" ht="30" customHeight="1">
      <c r="A19" s="19"/>
      <c r="B19" s="25"/>
      <c r="C19" s="25"/>
      <c r="D19" s="20"/>
      <c r="E19" s="25"/>
      <c r="F19" s="35" t="s">
        <v>30</v>
      </c>
      <c r="G19" s="43">
        <f>SUM(G16:G18)</f>
        <v>0</v>
      </c>
      <c r="H19" s="43">
        <f>SUM(H16:H18)</f>
        <v>0</v>
      </c>
      <c r="I19" s="28">
        <f>SUM(I16:I18)</f>
        <v>0</v>
      </c>
      <c r="J19" s="20"/>
      <c r="K19" s="8"/>
    </row>
    <row r="20" spans="1:11" ht="30" customHeight="1">
      <c r="A20" s="42" t="s">
        <v>26</v>
      </c>
      <c r="B20" s="26"/>
      <c r="C20" s="8" t="s">
        <v>125</v>
      </c>
      <c r="D20" s="16"/>
      <c r="E20" s="20"/>
      <c r="F20" s="20"/>
      <c r="G20" s="28"/>
      <c r="H20" s="28"/>
      <c r="I20" s="28">
        <f>G20-H20</f>
        <v>0</v>
      </c>
      <c r="J20" s="20"/>
      <c r="K20" s="8"/>
    </row>
    <row r="21" spans="1:11" ht="30" customHeight="1">
      <c r="A21" s="18"/>
      <c r="B21" s="9"/>
      <c r="C21" s="9"/>
      <c r="D21" s="16"/>
      <c r="E21" s="20"/>
      <c r="F21" s="20"/>
      <c r="G21" s="28"/>
      <c r="H21" s="28"/>
      <c r="I21" s="28">
        <f>G21-H21</f>
        <v>0</v>
      </c>
      <c r="J21" s="20"/>
      <c r="K21" s="8"/>
    </row>
    <row r="22" spans="1:11" ht="30" customHeight="1">
      <c r="A22" s="18"/>
      <c r="B22" s="9"/>
      <c r="C22" s="9"/>
      <c r="D22" s="16"/>
      <c r="E22" s="20"/>
      <c r="F22" s="20"/>
      <c r="G22" s="28"/>
      <c r="H22" s="28"/>
      <c r="I22" s="28">
        <f>G22-H22</f>
        <v>0</v>
      </c>
      <c r="J22" s="20"/>
      <c r="K22" s="8"/>
    </row>
    <row r="23" spans="1:11" ht="30" customHeight="1">
      <c r="A23" s="19"/>
      <c r="B23" s="25"/>
      <c r="C23" s="25"/>
      <c r="D23" s="20"/>
      <c r="E23" s="25"/>
      <c r="F23" s="20" t="s">
        <v>31</v>
      </c>
      <c r="G23" s="28">
        <f>SUM(G20:G22)</f>
        <v>0</v>
      </c>
      <c r="H23" s="28">
        <f>SUM(H20:H22)</f>
        <v>0</v>
      </c>
      <c r="I23" s="28">
        <f>SUM(I20:I22)</f>
        <v>0</v>
      </c>
      <c r="J23" s="20"/>
      <c r="K23" s="8"/>
    </row>
    <row r="24" spans="1:11" ht="30" customHeight="1">
      <c r="A24" s="42" t="s">
        <v>26</v>
      </c>
      <c r="B24" s="26"/>
      <c r="C24" s="8" t="s">
        <v>125</v>
      </c>
      <c r="D24" s="16"/>
      <c r="E24" s="20"/>
      <c r="F24" s="20"/>
      <c r="G24" s="28"/>
      <c r="H24" s="28"/>
      <c r="I24" s="28">
        <f>G24-H24</f>
        <v>0</v>
      </c>
      <c r="J24" s="20"/>
      <c r="K24" s="8"/>
    </row>
    <row r="25" spans="1:11" ht="30" customHeight="1">
      <c r="A25" s="18"/>
      <c r="B25" s="9"/>
      <c r="C25" s="9"/>
      <c r="D25" s="16"/>
      <c r="E25" s="20"/>
      <c r="F25" s="20"/>
      <c r="G25" s="28"/>
      <c r="H25" s="28"/>
      <c r="I25" s="28">
        <f>G25-H25</f>
        <v>0</v>
      </c>
      <c r="J25" s="20"/>
      <c r="K25" s="8"/>
    </row>
    <row r="26" spans="1:11" ht="30" customHeight="1">
      <c r="A26" s="18"/>
      <c r="B26" s="9"/>
      <c r="C26" s="9"/>
      <c r="D26" s="16"/>
      <c r="E26" s="20"/>
      <c r="F26" s="20"/>
      <c r="G26" s="28"/>
      <c r="H26" s="28"/>
      <c r="I26" s="28">
        <f>G26-H26</f>
        <v>0</v>
      </c>
      <c r="J26" s="20"/>
      <c r="K26" s="8"/>
    </row>
    <row r="27" spans="1:11" ht="30" customHeight="1">
      <c r="A27" s="19"/>
      <c r="B27" s="25"/>
      <c r="C27" s="25"/>
      <c r="D27" s="20"/>
      <c r="E27" s="25"/>
      <c r="F27" s="20" t="s">
        <v>30</v>
      </c>
      <c r="G27" s="28">
        <f>SUM(G24:G26)</f>
        <v>0</v>
      </c>
      <c r="H27" s="28">
        <f>SUM(H24:H26)</f>
        <v>0</v>
      </c>
      <c r="I27" s="28">
        <f>SUM(I24:I26)</f>
        <v>0</v>
      </c>
      <c r="J27" s="20"/>
      <c r="K27" s="8"/>
    </row>
    <row r="28" spans="1:11" ht="30" customHeight="1">
      <c r="A28" s="42" t="s">
        <v>26</v>
      </c>
      <c r="B28" s="26"/>
      <c r="C28" s="8" t="s">
        <v>125</v>
      </c>
      <c r="D28" s="16"/>
      <c r="E28" s="20"/>
      <c r="F28" s="20"/>
      <c r="G28" s="28"/>
      <c r="H28" s="28"/>
      <c r="I28" s="28">
        <f>G28-H28</f>
        <v>0</v>
      </c>
      <c r="J28" s="20"/>
      <c r="K28" s="8"/>
    </row>
    <row r="29" spans="1:11" ht="30" customHeight="1">
      <c r="A29" s="18"/>
      <c r="B29" s="9"/>
      <c r="C29" s="9"/>
      <c r="D29" s="16"/>
      <c r="E29" s="20"/>
      <c r="F29" s="20"/>
      <c r="G29" s="28"/>
      <c r="H29" s="28"/>
      <c r="I29" s="28">
        <f>G29-H29</f>
        <v>0</v>
      </c>
      <c r="J29" s="20"/>
      <c r="K29" s="8"/>
    </row>
    <row r="30" spans="1:11" ht="30" customHeight="1">
      <c r="A30" s="18"/>
      <c r="B30" s="9"/>
      <c r="C30" s="9"/>
      <c r="D30" s="16"/>
      <c r="E30" s="20"/>
      <c r="F30" s="20"/>
      <c r="G30" s="28"/>
      <c r="H30" s="28"/>
      <c r="I30" s="28">
        <f>G30-H30</f>
        <v>0</v>
      </c>
      <c r="J30" s="20"/>
      <c r="K30" s="8"/>
    </row>
    <row r="31" spans="1:11" ht="30" customHeight="1">
      <c r="A31" s="19"/>
      <c r="B31" s="25"/>
      <c r="C31" s="25"/>
      <c r="D31" s="20"/>
      <c r="E31" s="25"/>
      <c r="F31" s="20" t="s">
        <v>30</v>
      </c>
      <c r="G31" s="28">
        <f>SUM(G28:G30)</f>
        <v>0</v>
      </c>
      <c r="H31" s="28">
        <f>SUM(H28:H30)</f>
        <v>0</v>
      </c>
      <c r="I31" s="28">
        <f>SUM(I28:I30)</f>
        <v>0</v>
      </c>
      <c r="J31" s="20"/>
      <c r="K31" s="8"/>
    </row>
    <row r="32" spans="1:11" ht="30" customHeight="1">
      <c r="A32" s="42" t="s">
        <v>26</v>
      </c>
      <c r="B32" s="26"/>
      <c r="C32" s="8" t="s">
        <v>125</v>
      </c>
      <c r="D32" s="16"/>
      <c r="E32" s="20"/>
      <c r="F32" s="20"/>
      <c r="G32" s="28"/>
      <c r="H32" s="28"/>
      <c r="I32" s="28">
        <f>G32-H32</f>
        <v>0</v>
      </c>
      <c r="J32" s="20"/>
      <c r="K32" s="8"/>
    </row>
    <row r="33" spans="1:11" ht="30" customHeight="1">
      <c r="A33" s="18"/>
      <c r="B33" s="9"/>
      <c r="C33" s="9"/>
      <c r="D33" s="16"/>
      <c r="E33" s="20"/>
      <c r="F33" s="20"/>
      <c r="G33" s="28"/>
      <c r="H33" s="28"/>
      <c r="I33" s="28">
        <f>G33-H33</f>
        <v>0</v>
      </c>
      <c r="J33" s="20"/>
      <c r="K33" s="8"/>
    </row>
    <row r="34" spans="1:11" ht="30" customHeight="1">
      <c r="A34" s="18"/>
      <c r="B34" s="9"/>
      <c r="C34" s="9"/>
      <c r="D34" s="16"/>
      <c r="E34" s="20"/>
      <c r="F34" s="20"/>
      <c r="G34" s="28"/>
      <c r="H34" s="28"/>
      <c r="I34" s="28">
        <f>G34-H34</f>
        <v>0</v>
      </c>
      <c r="J34" s="20"/>
      <c r="K34" s="8"/>
    </row>
    <row r="35" spans="1:11" ht="30" customHeight="1">
      <c r="A35" s="19"/>
      <c r="B35" s="25"/>
      <c r="C35" s="25"/>
      <c r="D35" s="20"/>
      <c r="E35" s="25"/>
      <c r="F35" s="20" t="s">
        <v>30</v>
      </c>
      <c r="G35" s="28">
        <f>SUM(G32:G34)</f>
        <v>0</v>
      </c>
      <c r="H35" s="28">
        <f>SUM(H32:H34)</f>
        <v>0</v>
      </c>
      <c r="I35" s="28">
        <f>SUM(I32:I34)</f>
        <v>0</v>
      </c>
      <c r="J35" s="20"/>
      <c r="K35" s="8"/>
    </row>
    <row r="36" spans="1:11" ht="30" customHeight="1">
      <c r="A36" s="42" t="s">
        <v>26</v>
      </c>
      <c r="B36" s="26"/>
      <c r="C36" s="8" t="s">
        <v>125</v>
      </c>
      <c r="D36" s="16"/>
      <c r="E36" s="20"/>
      <c r="F36" s="20"/>
      <c r="G36" s="28"/>
      <c r="H36" s="28"/>
      <c r="I36" s="28">
        <f>G36-H36</f>
        <v>0</v>
      </c>
      <c r="J36" s="20"/>
      <c r="K36" s="8"/>
    </row>
    <row r="37" spans="1:11" ht="30" customHeight="1">
      <c r="A37" s="18"/>
      <c r="B37" s="9"/>
      <c r="C37" s="9"/>
      <c r="D37" s="16"/>
      <c r="E37" s="20"/>
      <c r="F37" s="20"/>
      <c r="G37" s="28"/>
      <c r="H37" s="28"/>
      <c r="I37" s="28">
        <f>G37-H37</f>
        <v>0</v>
      </c>
      <c r="J37" s="20"/>
      <c r="K37" s="8"/>
    </row>
    <row r="38" spans="1:11" ht="30" customHeight="1">
      <c r="A38" s="18"/>
      <c r="B38" s="9"/>
      <c r="C38" s="9"/>
      <c r="D38" s="16"/>
      <c r="E38" s="20"/>
      <c r="F38" s="20"/>
      <c r="G38" s="28"/>
      <c r="H38" s="28"/>
      <c r="I38" s="28">
        <f>G38-H38</f>
        <v>0</v>
      </c>
      <c r="J38" s="20"/>
      <c r="K38" s="8"/>
    </row>
    <row r="39" spans="1:11" ht="30" customHeight="1">
      <c r="A39" s="19"/>
      <c r="B39" s="25"/>
      <c r="C39" s="25"/>
      <c r="D39" s="20"/>
      <c r="E39" s="25"/>
      <c r="F39" s="20" t="s">
        <v>30</v>
      </c>
      <c r="G39" s="28">
        <f>SUM(G36:G38)</f>
        <v>0</v>
      </c>
      <c r="H39" s="28">
        <f>SUM(H36:H38)</f>
        <v>0</v>
      </c>
      <c r="I39" s="28">
        <f>SUM(I36:I38)</f>
        <v>0</v>
      </c>
      <c r="J39" s="20"/>
      <c r="K39" s="8"/>
    </row>
    <row r="40" spans="1:11" ht="30" customHeight="1">
      <c r="A40" s="19"/>
      <c r="B40" s="25"/>
      <c r="C40" s="25"/>
      <c r="D40" s="25"/>
      <c r="E40" s="25"/>
      <c r="F40" s="20" t="s">
        <v>32</v>
      </c>
      <c r="G40" s="28">
        <f>SUM(G39,G35,G31,G27,G23,G19)</f>
        <v>0</v>
      </c>
      <c r="H40" s="28">
        <f>SUM(H39,H35,H31,H27,H23,H19)</f>
        <v>0</v>
      </c>
      <c r="I40" s="28">
        <f>SUM(I39,I35,I31,I27,I23,I19)</f>
        <v>0</v>
      </c>
      <c r="J40" s="20"/>
      <c r="K40" s="8"/>
    </row>
    <row r="41" spans="1:11" ht="19.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9.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9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9.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9.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9.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9.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</sheetData>
  <mergeCells count="15">
    <mergeCell ref="E6:F6"/>
    <mergeCell ref="D1:J1"/>
    <mergeCell ref="A4:D4"/>
    <mergeCell ref="I4:J4"/>
    <mergeCell ref="A5:D5"/>
    <mergeCell ref="E5:F5"/>
    <mergeCell ref="D2:I2"/>
    <mergeCell ref="E7:F7"/>
    <mergeCell ref="E8:F8"/>
    <mergeCell ref="E9:F9"/>
    <mergeCell ref="A15:D15"/>
    <mergeCell ref="A10:F10"/>
    <mergeCell ref="D13:J13"/>
    <mergeCell ref="A14:D14"/>
    <mergeCell ref="I14:J14"/>
  </mergeCells>
  <phoneticPr fontId="2"/>
  <printOptions horizontalCentered="1"/>
  <pageMargins left="0.78740157480314965" right="0.78740157480314965" top="0.98425196850393704" bottom="0.55118110236220474" header="0.51181102362204722" footer="0.51181102362204722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BreakPreview" topLeftCell="A10" zoomScaleNormal="100" zoomScaleSheetLayoutView="100" workbookViewId="0">
      <selection activeCell="H50" sqref="H49:H50"/>
    </sheetView>
  </sheetViews>
  <sheetFormatPr defaultColWidth="9" defaultRowHeight="13.5"/>
  <cols>
    <col min="1" max="3" width="9" style="185"/>
    <col min="4" max="5" width="10.625" style="185" customWidth="1"/>
    <col min="6" max="6" width="9.625" style="185" customWidth="1"/>
    <col min="7" max="7" width="65.75" style="185" customWidth="1"/>
    <col min="8" max="16384" width="9" style="185"/>
  </cols>
  <sheetData>
    <row r="1" spans="1:8">
      <c r="A1" s="293" t="s">
        <v>239</v>
      </c>
      <c r="B1" s="293"/>
      <c r="C1" s="293"/>
      <c r="D1" s="293"/>
      <c r="E1" s="293"/>
      <c r="F1" s="293"/>
      <c r="G1" s="293"/>
    </row>
    <row r="2" spans="1:8">
      <c r="A2" s="91"/>
      <c r="B2" s="91"/>
      <c r="C2" s="91"/>
      <c r="D2" s="91"/>
      <c r="E2" s="91"/>
      <c r="F2" s="91"/>
      <c r="G2" s="91"/>
      <c r="H2" s="91"/>
    </row>
    <row r="3" spans="1:8" ht="20.100000000000001" customHeight="1">
      <c r="A3" s="294" t="s">
        <v>55</v>
      </c>
      <c r="B3" s="294"/>
      <c r="C3" s="294"/>
      <c r="D3" s="294"/>
      <c r="E3" s="294"/>
      <c r="F3" s="294"/>
      <c r="G3" s="294"/>
    </row>
    <row r="4" spans="1:8" ht="20.100000000000001" customHeight="1">
      <c r="A4" s="295" t="s">
        <v>243</v>
      </c>
      <c r="B4" s="295"/>
      <c r="C4" s="295"/>
      <c r="D4" s="295"/>
      <c r="E4" s="295"/>
      <c r="F4" s="295"/>
      <c r="G4" s="295"/>
    </row>
    <row r="5" spans="1:8" ht="20.100000000000001" customHeight="1">
      <c r="A5" s="91"/>
      <c r="B5" s="91"/>
      <c r="C5" s="91"/>
      <c r="D5" s="91"/>
      <c r="E5" s="91"/>
      <c r="F5" s="91"/>
      <c r="G5" s="91"/>
      <c r="H5" s="91"/>
    </row>
    <row r="6" spans="1:8" ht="20.100000000000001" customHeight="1">
      <c r="A6" s="296" t="s">
        <v>21</v>
      </c>
      <c r="B6" s="296"/>
      <c r="C6" s="296"/>
      <c r="D6" s="296"/>
      <c r="E6" s="296"/>
      <c r="F6" s="296"/>
      <c r="G6" s="296"/>
    </row>
    <row r="7" spans="1:8" ht="20.100000000000001" customHeight="1">
      <c r="A7" s="186" t="s">
        <v>123</v>
      </c>
      <c r="B7" s="187" t="s">
        <v>56</v>
      </c>
      <c r="C7" s="186" t="s">
        <v>119</v>
      </c>
      <c r="D7" s="188" t="s">
        <v>57</v>
      </c>
      <c r="E7" s="188" t="s">
        <v>58</v>
      </c>
      <c r="F7" s="188" t="s">
        <v>59</v>
      </c>
      <c r="G7" s="188" t="s">
        <v>60</v>
      </c>
    </row>
    <row r="8" spans="1:8" ht="20.100000000000001" customHeight="1">
      <c r="A8" s="291" t="s">
        <v>88</v>
      </c>
      <c r="B8" s="292"/>
      <c r="C8" s="187"/>
      <c r="D8" s="131"/>
      <c r="E8" s="131"/>
      <c r="F8" s="131"/>
      <c r="G8" s="190"/>
    </row>
    <row r="9" spans="1:8" ht="20.100000000000001" customHeight="1">
      <c r="A9" s="191"/>
      <c r="B9" s="192"/>
      <c r="C9" s="193"/>
      <c r="D9" s="194"/>
      <c r="E9" s="194"/>
      <c r="F9" s="194">
        <f>D9-E9</f>
        <v>0</v>
      </c>
      <c r="G9" s="193"/>
    </row>
    <row r="10" spans="1:8" ht="20.100000000000001" customHeight="1">
      <c r="A10" s="191"/>
      <c r="B10" s="192"/>
      <c r="C10" s="193"/>
      <c r="D10" s="194"/>
      <c r="E10" s="194"/>
      <c r="F10" s="194">
        <f>D10-E10</f>
        <v>0</v>
      </c>
      <c r="G10" s="193"/>
    </row>
    <row r="11" spans="1:8" ht="20.100000000000001" customHeight="1">
      <c r="A11" s="191"/>
      <c r="B11" s="192"/>
      <c r="C11" s="193"/>
      <c r="D11" s="194"/>
      <c r="E11" s="194"/>
      <c r="F11" s="194">
        <f>D11-E11</f>
        <v>0</v>
      </c>
      <c r="G11" s="193"/>
    </row>
    <row r="12" spans="1:8" ht="20.100000000000001" customHeight="1">
      <c r="A12" s="191"/>
      <c r="B12" s="192"/>
      <c r="C12" s="193"/>
      <c r="D12" s="194"/>
      <c r="E12" s="194"/>
      <c r="F12" s="194">
        <f>D12-E12</f>
        <v>0</v>
      </c>
      <c r="G12" s="193"/>
    </row>
    <row r="13" spans="1:8" ht="20.100000000000001" customHeight="1">
      <c r="A13" s="191"/>
      <c r="B13" s="192"/>
      <c r="C13" s="193"/>
      <c r="D13" s="194"/>
      <c r="E13" s="194"/>
      <c r="F13" s="194">
        <f>D13-E13</f>
        <v>0</v>
      </c>
      <c r="G13" s="190"/>
    </row>
    <row r="14" spans="1:8" ht="20.100000000000001" customHeight="1">
      <c r="A14" s="291" t="s">
        <v>72</v>
      </c>
      <c r="B14" s="292"/>
      <c r="C14" s="189"/>
      <c r="D14" s="195"/>
      <c r="E14" s="195"/>
      <c r="F14" s="195"/>
      <c r="G14" s="131"/>
    </row>
    <row r="15" spans="1:8" ht="20.100000000000001" customHeight="1">
      <c r="A15" s="191"/>
      <c r="B15" s="192"/>
      <c r="C15" s="193"/>
      <c r="D15" s="194"/>
      <c r="E15" s="194"/>
      <c r="F15" s="194">
        <f t="shared" ref="F15:F33" si="0">D15-E15</f>
        <v>0</v>
      </c>
      <c r="G15" s="193"/>
    </row>
    <row r="16" spans="1:8" ht="20.100000000000001" customHeight="1">
      <c r="A16" s="191"/>
      <c r="B16" s="192"/>
      <c r="C16" s="193"/>
      <c r="D16" s="194"/>
      <c r="E16" s="194"/>
      <c r="F16" s="194">
        <f t="shared" si="0"/>
        <v>0</v>
      </c>
      <c r="G16" s="193"/>
    </row>
    <row r="17" spans="1:7" ht="20.100000000000001" customHeight="1">
      <c r="A17" s="191"/>
      <c r="B17" s="192"/>
      <c r="C17" s="193"/>
      <c r="D17" s="194"/>
      <c r="E17" s="194"/>
      <c r="F17" s="194">
        <f t="shared" si="0"/>
        <v>0</v>
      </c>
      <c r="G17" s="193"/>
    </row>
    <row r="18" spans="1:7" ht="20.100000000000001" customHeight="1">
      <c r="A18" s="191"/>
      <c r="B18" s="192"/>
      <c r="C18" s="193"/>
      <c r="D18" s="194"/>
      <c r="E18" s="194"/>
      <c r="F18" s="194">
        <f t="shared" si="0"/>
        <v>0</v>
      </c>
      <c r="G18" s="193"/>
    </row>
    <row r="19" spans="1:7" ht="20.100000000000001" customHeight="1">
      <c r="A19" s="191"/>
      <c r="B19" s="192"/>
      <c r="C19" s="193"/>
      <c r="D19" s="194"/>
      <c r="E19" s="194"/>
      <c r="F19" s="194">
        <f t="shared" si="0"/>
        <v>0</v>
      </c>
      <c r="G19" s="193"/>
    </row>
    <row r="20" spans="1:7" ht="20.100000000000001" customHeight="1">
      <c r="A20" s="191"/>
      <c r="B20" s="192"/>
      <c r="C20" s="193"/>
      <c r="D20" s="194"/>
      <c r="E20" s="194"/>
      <c r="F20" s="194">
        <f t="shared" si="0"/>
        <v>0</v>
      </c>
      <c r="G20" s="193"/>
    </row>
    <row r="21" spans="1:7" ht="20.100000000000001" customHeight="1">
      <c r="A21" s="191"/>
      <c r="B21" s="192"/>
      <c r="C21" s="193"/>
      <c r="D21" s="194"/>
      <c r="E21" s="194"/>
      <c r="F21" s="194">
        <f t="shared" si="0"/>
        <v>0</v>
      </c>
      <c r="G21" s="193"/>
    </row>
    <row r="22" spans="1:7" ht="20.100000000000001" customHeight="1">
      <c r="A22" s="191"/>
      <c r="B22" s="192"/>
      <c r="C22" s="193"/>
      <c r="D22" s="194"/>
      <c r="E22" s="194"/>
      <c r="F22" s="194">
        <f t="shared" si="0"/>
        <v>0</v>
      </c>
      <c r="G22" s="193"/>
    </row>
    <row r="23" spans="1:7" ht="20.100000000000001" customHeight="1">
      <c r="A23" s="191"/>
      <c r="B23" s="192"/>
      <c r="C23" s="193"/>
      <c r="D23" s="194"/>
      <c r="E23" s="194"/>
      <c r="F23" s="194">
        <f t="shared" si="0"/>
        <v>0</v>
      </c>
      <c r="G23" s="193"/>
    </row>
    <row r="24" spans="1:7" ht="20.100000000000001" customHeight="1">
      <c r="A24" s="191"/>
      <c r="B24" s="192"/>
      <c r="C24" s="193"/>
      <c r="D24" s="194"/>
      <c r="E24" s="194"/>
      <c r="F24" s="194">
        <f t="shared" si="0"/>
        <v>0</v>
      </c>
      <c r="G24" s="193"/>
    </row>
    <row r="25" spans="1:7" ht="20.100000000000001" customHeight="1">
      <c r="A25" s="191"/>
      <c r="B25" s="192"/>
      <c r="C25" s="193"/>
      <c r="D25" s="194"/>
      <c r="E25" s="194"/>
      <c r="F25" s="194">
        <f t="shared" si="0"/>
        <v>0</v>
      </c>
      <c r="G25" s="193"/>
    </row>
    <row r="26" spans="1:7" ht="20.100000000000001" customHeight="1">
      <c r="A26" s="191"/>
      <c r="B26" s="192"/>
      <c r="C26" s="193"/>
      <c r="D26" s="194"/>
      <c r="E26" s="194"/>
      <c r="F26" s="194">
        <f t="shared" si="0"/>
        <v>0</v>
      </c>
      <c r="G26" s="193"/>
    </row>
    <row r="27" spans="1:7" ht="20.100000000000001" customHeight="1">
      <c r="A27" s="191"/>
      <c r="B27" s="192"/>
      <c r="C27" s="193"/>
      <c r="D27" s="194"/>
      <c r="E27" s="194"/>
      <c r="F27" s="194">
        <f t="shared" si="0"/>
        <v>0</v>
      </c>
      <c r="G27" s="193"/>
    </row>
    <row r="28" spans="1:7" ht="20.100000000000001" customHeight="1">
      <c r="A28" s="191"/>
      <c r="B28" s="192"/>
      <c r="C28" s="193"/>
      <c r="D28" s="194"/>
      <c r="E28" s="194"/>
      <c r="F28" s="194">
        <f t="shared" si="0"/>
        <v>0</v>
      </c>
      <c r="G28" s="193"/>
    </row>
    <row r="29" spans="1:7" ht="20.100000000000001" customHeight="1">
      <c r="A29" s="191"/>
      <c r="B29" s="192"/>
      <c r="C29" s="193"/>
      <c r="D29" s="194"/>
      <c r="E29" s="194"/>
      <c r="F29" s="194">
        <f t="shared" si="0"/>
        <v>0</v>
      </c>
      <c r="G29" s="193"/>
    </row>
    <row r="30" spans="1:7" ht="20.100000000000001" customHeight="1">
      <c r="A30" s="191"/>
      <c r="B30" s="192"/>
      <c r="C30" s="193"/>
      <c r="D30" s="194"/>
      <c r="E30" s="194"/>
      <c r="F30" s="194">
        <f t="shared" si="0"/>
        <v>0</v>
      </c>
      <c r="G30" s="193"/>
    </row>
    <row r="31" spans="1:7" ht="20.100000000000001" customHeight="1">
      <c r="A31" s="191"/>
      <c r="B31" s="192"/>
      <c r="C31" s="193"/>
      <c r="D31" s="194"/>
      <c r="E31" s="194"/>
      <c r="F31" s="194">
        <f t="shared" si="0"/>
        <v>0</v>
      </c>
      <c r="G31" s="193"/>
    </row>
    <row r="32" spans="1:7" ht="20.100000000000001" customHeight="1">
      <c r="A32" s="191"/>
      <c r="B32" s="192"/>
      <c r="C32" s="193"/>
      <c r="D32" s="194"/>
      <c r="E32" s="194"/>
      <c r="F32" s="194">
        <f t="shared" si="0"/>
        <v>0</v>
      </c>
      <c r="G32" s="193"/>
    </row>
    <row r="33" spans="1:8" ht="20.100000000000001" customHeight="1">
      <c r="A33" s="196"/>
      <c r="B33" s="197"/>
      <c r="C33" s="190"/>
      <c r="D33" s="198"/>
      <c r="E33" s="198"/>
      <c r="F33" s="198">
        <f t="shared" si="0"/>
        <v>0</v>
      </c>
      <c r="G33" s="190"/>
    </row>
    <row r="34" spans="1:8">
      <c r="A34" s="91"/>
      <c r="B34" s="91"/>
      <c r="C34" s="91"/>
      <c r="D34" s="91"/>
      <c r="E34" s="91"/>
      <c r="F34" s="91"/>
      <c r="G34" s="91"/>
      <c r="H34" s="91"/>
    </row>
    <row r="35" spans="1:8">
      <c r="A35" s="123" t="s">
        <v>61</v>
      </c>
      <c r="B35" s="91" t="s">
        <v>62</v>
      </c>
      <c r="C35" s="91"/>
      <c r="D35" s="91"/>
      <c r="E35" s="91"/>
      <c r="F35" s="91"/>
      <c r="G35" s="91"/>
      <c r="H35" s="91"/>
    </row>
    <row r="36" spans="1:8">
      <c r="A36" s="123" t="s">
        <v>61</v>
      </c>
      <c r="B36" s="91" t="s">
        <v>63</v>
      </c>
      <c r="C36" s="91"/>
      <c r="D36" s="91"/>
      <c r="E36" s="91"/>
      <c r="F36" s="91"/>
      <c r="G36" s="91"/>
      <c r="H36" s="91"/>
    </row>
  </sheetData>
  <mergeCells count="6">
    <mergeCell ref="A8:B8"/>
    <mergeCell ref="A14:B14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収支決算報告書(様式10)</vt:lpstr>
      <vt:lpstr>収益・費用明細書(様式11)</vt:lpstr>
      <vt:lpstr>差異発生理由書(様式12)</vt:lpstr>
      <vt:lpstr>総勘定元帳（様式42）</vt:lpstr>
      <vt:lpstr>'委員会年間事業予算管理表(様式1)'!Print_Area</vt:lpstr>
      <vt:lpstr>'差異発生理由書(様式12)'!Print_Area</vt:lpstr>
      <vt:lpstr>財審様式!Print_Area</vt:lpstr>
      <vt:lpstr>'収益・費用明細書(様式3)'!Print_Area</vt:lpstr>
      <vt:lpstr>'収支決算報告書(様式10)'!Print_Area</vt:lpstr>
      <vt:lpstr>注意事項!Print_Area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2021-08-15T13:30:26Z</dcterms:modified>
</cp:coreProperties>
</file>