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showInkAnnotation="0" codeName="ThisWorkbook" autoCompressPictures="0"/>
  <xr:revisionPtr revIDLastSave="0" documentId="13_ncr:1_{F3CBBB2D-FD56-463D-8E21-9F0744804601}" xr6:coauthVersionLast="45" xr6:coauthVersionMax="45" xr10:uidLastSave="{00000000-0000-0000-0000-000000000000}"/>
  <bookViews>
    <workbookView xWindow="-120" yWindow="-120" windowWidth="20730" windowHeight="11160" tabRatio="975" firstSheet="4" activeTab="9" xr2:uid="{00000000-000D-0000-FFFF-FFFF00000000}"/>
  </bookViews>
  <sheets>
    <sheet name="注意事項" sheetId="74" r:id="rId1"/>
    <sheet name="委員会年間事業予算管理表(様式1)" sheetId="4" r:id="rId2"/>
    <sheet name="収支予算書(様式2)" sheetId="16" r:id="rId3"/>
    <sheet name="収益・費用明細書(様式3)" sheetId="17" r:id="rId4"/>
    <sheet name="見積企業一覧表(様式4)" sheetId="19" r:id="rId5"/>
    <sheet name="収支決算報告書(様式10)" sheetId="20" r:id="rId6"/>
    <sheet name="収益・費用明細書(様式11)" sheetId="21" r:id="rId7"/>
    <sheet name="差異発生理由書(様式12)" sheetId="28" r:id="rId8"/>
    <sheet name="消費税等計算シート（様式13）" sheetId="38" r:id="rId9"/>
    <sheet name="預金出納帳（様式52）" sheetId="80" r:id="rId10"/>
  </sheets>
  <definedNames>
    <definedName name="_xlnm.Print_Area" localSheetId="1">'委員会年間事業予算管理表(様式1)'!$A$1:$I$42</definedName>
    <definedName name="_xlnm.Print_Area" localSheetId="7">'差異発生理由書(様式12)'!$A$1:$G$36</definedName>
    <definedName name="_xlnm.Print_Area" localSheetId="3">'収益・費用明細書(様式3)'!$A$1:$H$32</definedName>
    <definedName name="_xlnm.Print_Area" localSheetId="5">'収支決算報告書(様式10)'!$A$1:$F$36</definedName>
    <definedName name="_xlnm.Print_Area" localSheetId="0">注意事項!$A$1:$C$32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" i="21" l="1"/>
  <c r="I27" i="21"/>
  <c r="I28" i="21"/>
  <c r="I29" i="21"/>
  <c r="I30" i="21"/>
  <c r="I31" i="21"/>
  <c r="I32" i="21"/>
  <c r="I33" i="21"/>
  <c r="I34" i="21"/>
  <c r="I35" i="21"/>
  <c r="I25" i="21"/>
  <c r="I20" i="21"/>
  <c r="I21" i="21"/>
  <c r="I22" i="21"/>
  <c r="I23" i="21"/>
  <c r="I24" i="21"/>
  <c r="I19" i="21"/>
  <c r="I18" i="21"/>
  <c r="I17" i="21"/>
  <c r="I16" i="21"/>
  <c r="I7" i="21"/>
  <c r="I8" i="21"/>
  <c r="I9" i="21"/>
  <c r="I10" i="21"/>
  <c r="I6" i="21"/>
  <c r="G34" i="21"/>
  <c r="G30" i="21"/>
  <c r="G35" i="21" s="1"/>
  <c r="G28" i="21"/>
  <c r="G19" i="21"/>
  <c r="G10" i="21"/>
  <c r="D32" i="20"/>
  <c r="C32" i="20"/>
  <c r="D16" i="20"/>
  <c r="D33" i="20" s="1"/>
  <c r="C16" i="20"/>
  <c r="C33" i="20" s="1"/>
  <c r="E40" i="19"/>
  <c r="D26" i="19"/>
  <c r="G34" i="17"/>
  <c r="G35" i="17" s="1"/>
  <c r="G30" i="17"/>
  <c r="G28" i="17"/>
  <c r="G19" i="17"/>
  <c r="G10" i="17"/>
  <c r="F6" i="80" l="1"/>
  <c r="F7" i="80" s="1"/>
  <c r="D32" i="16" l="1"/>
  <c r="C32" i="16"/>
  <c r="E33" i="16"/>
  <c r="D16" i="16"/>
  <c r="C16" i="16"/>
  <c r="C33" i="16" s="1"/>
  <c r="I19" i="4"/>
  <c r="I18" i="4"/>
  <c r="I17" i="4"/>
  <c r="I16" i="4"/>
  <c r="I15" i="4"/>
  <c r="I14" i="4"/>
  <c r="I13" i="4"/>
  <c r="I12" i="4"/>
  <c r="D33" i="16" l="1"/>
  <c r="C16" i="38"/>
  <c r="B15" i="38"/>
  <c r="B12" i="38"/>
  <c r="B13" i="38"/>
  <c r="B11" i="38"/>
  <c r="B10" i="38"/>
  <c r="B9" i="38"/>
  <c r="B8" i="38"/>
  <c r="D16" i="38"/>
  <c r="D33" i="38"/>
  <c r="G20" i="4"/>
  <c r="F9" i="4" s="1"/>
  <c r="H20" i="4"/>
  <c r="B32" i="38"/>
  <c r="B23" i="38"/>
  <c r="B24" i="38"/>
  <c r="B25" i="38"/>
  <c r="B26" i="38"/>
  <c r="B27" i="38"/>
  <c r="B28" i="38"/>
  <c r="B29" i="38"/>
  <c r="B30" i="38"/>
  <c r="B31" i="38"/>
  <c r="B22" i="38"/>
  <c r="B21" i="38"/>
  <c r="G16" i="38"/>
  <c r="F8" i="80"/>
  <c r="F9" i="80" s="1"/>
  <c r="F10" i="80" s="1"/>
  <c r="F11" i="80" s="1"/>
  <c r="F12" i="80" s="1"/>
  <c r="F13" i="80" s="1"/>
  <c r="F14" i="80" s="1"/>
  <c r="F15" i="80" s="1"/>
  <c r="F16" i="80" s="1"/>
  <c r="F17" i="80" s="1"/>
  <c r="F18" i="80" s="1"/>
  <c r="F19" i="80" s="1"/>
  <c r="F20" i="80" s="1"/>
  <c r="F21" i="80" s="1"/>
  <c r="F22" i="80" s="1"/>
  <c r="F23" i="80" s="1"/>
  <c r="F24" i="80" s="1"/>
  <c r="F25" i="80" s="1"/>
  <c r="F26" i="80" s="1"/>
  <c r="F27" i="80" s="1"/>
  <c r="F28" i="80" s="1"/>
  <c r="F29" i="80" s="1"/>
  <c r="F30" i="80" s="1"/>
  <c r="F31" i="80" s="1"/>
  <c r="F32" i="80" s="1"/>
  <c r="F33" i="80" s="1"/>
  <c r="F34" i="80" s="1"/>
  <c r="F35" i="80" s="1"/>
  <c r="F36" i="80" s="1"/>
  <c r="F37" i="80" s="1"/>
  <c r="F38" i="80" s="1"/>
  <c r="F39" i="80" s="1"/>
  <c r="F40" i="80" s="1"/>
  <c r="F41" i="80" s="1"/>
  <c r="E41" i="80"/>
  <c r="D41" i="80"/>
  <c r="E33" i="38"/>
  <c r="C33" i="38"/>
  <c r="F16" i="38"/>
  <c r="E16" i="38"/>
  <c r="F9" i="28"/>
  <c r="F10" i="28"/>
  <c r="F11" i="28"/>
  <c r="F12" i="28"/>
  <c r="F13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E8" i="20"/>
  <c r="E9" i="20"/>
  <c r="E10" i="20"/>
  <c r="E11" i="20"/>
  <c r="E12" i="20"/>
  <c r="E13" i="20"/>
  <c r="E14" i="20"/>
  <c r="E16" i="20" s="1"/>
  <c r="E15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B16" i="38"/>
  <c r="B33" i="38" l="1"/>
  <c r="I20" i="4"/>
  <c r="F8" i="4" s="1"/>
  <c r="B35" i="38"/>
  <c r="E32" i="20"/>
</calcChain>
</file>

<file path=xl/sharedStrings.xml><?xml version="1.0" encoding="utf-8"?>
<sst xmlns="http://schemas.openxmlformats.org/spreadsheetml/2006/main" count="465" uniqueCount="272">
  <si>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</si>
  <si>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</si>
  <si>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</si>
  <si>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</si>
  <si>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</si>
  <si>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</si>
  <si>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</si>
  <si>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</si>
  <si>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</si>
  <si>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</si>
  <si>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</si>
  <si>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</si>
  <si>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</si>
  <si>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</si>
  <si>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</si>
  <si>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</si>
  <si>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</si>
  <si>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</si>
  <si>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</si>
  <si>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</si>
  <si>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</si>
  <si>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</si>
  <si>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</si>
  <si>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</si>
  <si>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</si>
  <si>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</si>
  <si>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</si>
  <si>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</si>
  <si>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</si>
  <si>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</si>
  <si>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</si>
  <si>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</si>
  <si>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</si>
  <si>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</si>
  <si>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</si>
  <si>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</si>
  <si>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</si>
  <si>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</si>
  <si>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</si>
  <si>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</si>
  <si>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</si>
  <si>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</si>
  <si>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事　業　収　支　決　算　報　告　書</t>
    <rPh sb="0" eb="3">
      <t>ジギョウ</t>
    </rPh>
    <rPh sb="4" eb="7">
      <t>シュウシ</t>
    </rPh>
    <rPh sb="8" eb="11">
      <t>ケッサン</t>
    </rPh>
    <rPh sb="12" eb="17">
      <t>ホウコクショ</t>
    </rPh>
    <phoneticPr fontId="2"/>
  </si>
  <si>
    <t>科　　　　目</t>
    <rPh sb="0" eb="1">
      <t>カ</t>
    </rPh>
    <rPh sb="5" eb="6">
      <t>メ</t>
    </rPh>
    <phoneticPr fontId="2"/>
  </si>
  <si>
    <t>決　算　額</t>
    <rPh sb="0" eb="5">
      <t>ケッサンガク</t>
    </rPh>
    <phoneticPr fontId="2"/>
  </si>
  <si>
    <t>差　　　異</t>
    <rPh sb="0" eb="5">
      <t>サイ</t>
    </rPh>
    <phoneticPr fontId="2"/>
  </si>
  <si>
    <t>収　 支　 差 　額</t>
    <rPh sb="0" eb="1">
      <t>オサム</t>
    </rPh>
    <rPh sb="3" eb="4">
      <t>ササ</t>
    </rPh>
    <rPh sb="6" eb="7">
      <t>サ</t>
    </rPh>
    <rPh sb="9" eb="10">
      <t>ガク</t>
    </rPh>
    <phoneticPr fontId="2"/>
  </si>
  <si>
    <t>科　　目</t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</si>
  <si>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</si>
  <si>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</si>
  <si>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</si>
  <si>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差　異　発　生　理　由　書</t>
    <rPh sb="0" eb="1">
      <t>サ</t>
    </rPh>
    <rPh sb="2" eb="3">
      <t>イ</t>
    </rPh>
    <rPh sb="4" eb="5">
      <t>パツ</t>
    </rPh>
    <rPh sb="6" eb="7">
      <t>ショウ</t>
    </rPh>
    <rPh sb="8" eb="9">
      <t>リ</t>
    </rPh>
    <rPh sb="10" eb="11">
      <t>ヨシ</t>
    </rPh>
    <rPh sb="12" eb="13">
      <t>ショ</t>
    </rPh>
    <phoneticPr fontId="2"/>
  </si>
  <si>
    <t>細目</t>
    <rPh sb="0" eb="2">
      <t>サイモク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</si>
  <si>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</si>
  <si>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</si>
  <si>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差異</t>
    <rPh sb="0" eb="2">
      <t>サイ</t>
    </rPh>
    <phoneticPr fontId="2"/>
  </si>
  <si>
    <t>理由・内容</t>
    <rPh sb="0" eb="2">
      <t>リユウ</t>
    </rPh>
    <rPh sb="3" eb="5">
      <t>ナイヨウ</t>
    </rPh>
    <phoneticPr fontId="2"/>
  </si>
  <si>
    <t>＊</t>
  </si>
  <si>
    <t>差異の発生した科目・細目のみを項目に記入して下さい。</t>
    <rPh sb="0" eb="2">
      <t>サイ</t>
    </rPh>
    <rPh sb="3" eb="5">
      <t>ハッセイ</t>
    </rPh>
    <rPh sb="7" eb="9">
      <t>カモク</t>
    </rPh>
    <rPh sb="10" eb="12">
      <t>サイモク</t>
    </rPh>
    <rPh sb="15" eb="17">
      <t>コウモク</t>
    </rPh>
    <rPh sb="18" eb="20">
      <t>キニュウ</t>
    </rPh>
    <rPh sb="22" eb="23">
      <t>クダ</t>
    </rPh>
    <phoneticPr fontId="2"/>
  </si>
  <si>
    <t>理由・内容は出来るだけ詳しく記入下さい。</t>
    <rPh sb="0" eb="2">
      <t>リユウ</t>
    </rPh>
    <rPh sb="3" eb="5">
      <t>ナイヨウ</t>
    </rPh>
    <rPh sb="6" eb="8">
      <t>デキ</t>
    </rPh>
    <rPh sb="11" eb="12">
      <t>クワ</t>
    </rPh>
    <rPh sb="14" eb="16">
      <t>キニュウ</t>
    </rPh>
    <rPh sb="16" eb="17">
      <t>クダ</t>
    </rPh>
    <phoneticPr fontId="2"/>
  </si>
  <si>
    <t>計</t>
  </si>
  <si>
    <t>日　　付</t>
  </si>
  <si>
    <t>収入金額</t>
  </si>
  <si>
    <t>尚、全ての項目を記載出来る市販の出納帳の使用も可能です。</t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</si>
  <si>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</si>
  <si>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</si>
  <si>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</si>
  <si>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</si>
  <si>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</si>
  <si>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</si>
  <si>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</si>
  <si>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</si>
  <si>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</si>
  <si>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</si>
  <si>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</si>
  <si>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</si>
  <si>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　　　益　　　計</t>
    <rPh sb="0" eb="1">
      <t>オサム</t>
    </rPh>
    <rPh sb="4" eb="5">
      <t>エキ</t>
    </rPh>
    <rPh sb="8" eb="9">
      <t>ケイ</t>
    </rPh>
    <phoneticPr fontId="2"/>
  </si>
  <si>
    <t>費　　　用　　　計</t>
    <rPh sb="0" eb="1">
      <t>ヒ</t>
    </rPh>
    <rPh sb="4" eb="5">
      <t>ヨウ</t>
    </rPh>
    <rPh sb="8" eb="9">
      <t>ケイ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</si>
  <si>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</si>
  <si>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</si>
  <si>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（収益の部）</t>
    <rPh sb="1" eb="3">
      <t>シュウエキ</t>
    </rPh>
    <rPh sb="4" eb="5">
      <t>ブ</t>
    </rPh>
    <phoneticPr fontId="2"/>
  </si>
  <si>
    <t>登録料収益</t>
    <rPh sb="0" eb="3">
      <t>トウロクリョウ</t>
    </rPh>
    <rPh sb="3" eb="5">
      <t>シュウエキ</t>
    </rPh>
    <phoneticPr fontId="2"/>
  </si>
  <si>
    <t>寄付金収益</t>
    <rPh sb="0" eb="3">
      <t>キフキン</t>
    </rPh>
    <rPh sb="3" eb="5">
      <t>シュウエキ</t>
    </rPh>
    <phoneticPr fontId="2"/>
  </si>
  <si>
    <t>補助金</t>
    <rPh sb="0" eb="3">
      <t>ホジョキン</t>
    </rPh>
    <phoneticPr fontId="2"/>
  </si>
  <si>
    <t>助成金</t>
    <rPh sb="0" eb="3">
      <t>ジョセイキン</t>
    </rPh>
    <phoneticPr fontId="2"/>
  </si>
  <si>
    <t>広告料収益</t>
    <rPh sb="0" eb="3">
      <t>コウコクリョウ</t>
    </rPh>
    <rPh sb="3" eb="5">
      <t>シュウエキ</t>
    </rPh>
    <phoneticPr fontId="2"/>
  </si>
  <si>
    <t>販売収益</t>
    <rPh sb="0" eb="2">
      <t>ハンバイ</t>
    </rPh>
    <rPh sb="2" eb="4">
      <t>シュウエキ</t>
    </rPh>
    <phoneticPr fontId="2"/>
  </si>
  <si>
    <t>事業繰入金</t>
    <rPh sb="0" eb="2">
      <t>ジギョウ</t>
    </rPh>
    <rPh sb="2" eb="4">
      <t>クリイレ</t>
    </rPh>
    <rPh sb="4" eb="5">
      <t>キン</t>
    </rPh>
    <phoneticPr fontId="2"/>
  </si>
  <si>
    <t>雑収益</t>
    <rPh sb="0" eb="3">
      <t>ザツシュウエキ</t>
    </rPh>
    <phoneticPr fontId="2"/>
  </si>
  <si>
    <t>１．収益の部</t>
    <rPh sb="2" eb="4">
      <t>シュウエキ</t>
    </rPh>
    <rPh sb="5" eb="6">
      <t>ブ</t>
    </rPh>
    <phoneticPr fontId="2"/>
  </si>
  <si>
    <t>２．費用の部</t>
    <rPh sb="2" eb="4">
      <t>ヒヨウ</t>
    </rPh>
    <rPh sb="5" eb="6">
      <t>ブ</t>
    </rPh>
    <phoneticPr fontId="2"/>
  </si>
  <si>
    <t>費用計</t>
    <rPh sb="0" eb="2">
      <t>ヒヨウ</t>
    </rPh>
    <rPh sb="2" eb="3">
      <t>ケイ</t>
    </rPh>
    <phoneticPr fontId="2"/>
  </si>
  <si>
    <t>勘定科目</t>
    <rPh sb="0" eb="2">
      <t>カンジョウ</t>
    </rPh>
    <rPh sb="2" eb="4">
      <t>カモク</t>
    </rPh>
    <phoneticPr fontId="2"/>
  </si>
  <si>
    <t>渉外費</t>
    <rPh sb="0" eb="3">
      <t>ショウガイヒ</t>
    </rPh>
    <phoneticPr fontId="2"/>
  </si>
  <si>
    <t>　※内税にて全て記載して下さい。</t>
    <rPh sb="2" eb="4">
      <t>ウチゼイ</t>
    </rPh>
    <rPh sb="6" eb="7">
      <t>スベ</t>
    </rPh>
    <rPh sb="8" eb="10">
      <t>キサイ</t>
    </rPh>
    <rPh sb="12" eb="13">
      <t>クダ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</si>
  <si>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</si>
  <si>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</si>
  <si>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</si>
  <si>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</si>
  <si>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</si>
  <si>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</si>
  <si>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</si>
  <si>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</si>
  <si>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</si>
  <si>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</si>
  <si>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</si>
  <si>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</si>
  <si>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消費税等計算シート</t>
  </si>
  <si>
    <t>［　様式1　］</t>
    <rPh sb="2" eb="4">
      <t>ヨウシキ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</si>
  <si>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</si>
  <si>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</si>
  <si>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</si>
  <si>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</si>
  <si>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</si>
  <si>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</si>
  <si>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</si>
  <si>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</si>
  <si>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</si>
  <si>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>摘要</t>
    <rPh sb="0" eb="2">
      <t>テキヨウ</t>
    </rPh>
    <phoneticPr fontId="2"/>
  </si>
  <si>
    <t>支払金額</t>
  </si>
  <si>
    <t>科目</t>
    <rPh sb="0" eb="2">
      <t>カモク</t>
    </rPh>
    <phoneticPr fontId="2"/>
  </si>
  <si>
    <t>口座番号</t>
    <rPh sb="0" eb="2">
      <t>コウザ</t>
    </rPh>
    <rPh sb="2" eb="4">
      <t>バンゴウ</t>
    </rPh>
    <phoneticPr fontId="2"/>
  </si>
  <si>
    <t>)</t>
  </si>
  <si>
    <t>差引残高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</si>
  <si>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</si>
  <si>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</si>
  <si>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</si>
  <si>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</si>
  <si>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</si>
  <si>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決算額(①+②+③+④)</t>
    <rPh sb="0" eb="3">
      <t>ケッサンガク</t>
    </rPh>
    <phoneticPr fontId="2"/>
  </si>
  <si>
    <t>非課税収益②</t>
    <rPh sb="0" eb="3">
      <t>ヒカゼイ</t>
    </rPh>
    <rPh sb="3" eb="5">
      <t>シュウエキ</t>
    </rPh>
    <phoneticPr fontId="2"/>
  </si>
  <si>
    <t>特定収益③</t>
    <rPh sb="0" eb="2">
      <t>トクテイ</t>
    </rPh>
    <rPh sb="2" eb="4">
      <t>シュウエキ</t>
    </rPh>
    <phoneticPr fontId="2"/>
  </si>
  <si>
    <t>その他収益④</t>
    <rPh sb="0" eb="3">
      <t>ソノタ</t>
    </rPh>
    <rPh sb="3" eb="5">
      <t>シュウエキ</t>
    </rPh>
    <phoneticPr fontId="2"/>
  </si>
  <si>
    <t>決算額(①+②)</t>
    <rPh sb="0" eb="3">
      <t>ケッサンガク</t>
    </rPh>
    <phoneticPr fontId="2"/>
  </si>
  <si>
    <t>非課税その他②</t>
    <rPh sb="0" eb="3">
      <t>ヒカゼイ</t>
    </rPh>
    <rPh sb="3" eb="6">
      <t>ソノタ</t>
    </rPh>
    <phoneticPr fontId="2"/>
  </si>
  <si>
    <t>■収　　 支 　　差　 　額</t>
    <rPh sb="1" eb="2">
      <t>オサム</t>
    </rPh>
    <rPh sb="5" eb="6">
      <t>シ</t>
    </rPh>
    <rPh sb="9" eb="10">
      <t>サ</t>
    </rPh>
    <rPh sb="13" eb="14">
      <t>ガク</t>
    </rPh>
    <phoneticPr fontId="2"/>
  </si>
  <si>
    <t xml:space="preserve">                会議・委員会</t>
    <rPh sb="19" eb="22">
      <t>イインカイ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</si>
  <si>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</si>
  <si>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</si>
  <si>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</si>
  <si>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</si>
  <si>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収益費用明細書（修正・補正用）</t>
    <rPh sb="11" eb="13">
      <t>ホセイ</t>
    </rPh>
    <rPh sb="13" eb="14">
      <t>ヨウ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</si>
  <si>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</si>
  <si>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</si>
  <si>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</si>
  <si>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</si>
  <si>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[様式3]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</si>
  <si>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1"/>
  </si>
  <si>
    <t>見積NO。から見積書にリンクさせてください。
※その他注意事項については（５）「見積書の取得について」を参照してください。</t>
    <phoneticPr fontId="21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</si>
  <si>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</si>
  <si>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</si>
  <si>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</si>
  <si>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1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</si>
  <si>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1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</si>
  <si>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1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</si>
  <si>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1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</si>
  <si>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</si>
  <si>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1"/>
  </si>
  <si>
    <t>請求書・領収書</t>
    <rPh sb="0" eb="3">
      <t>セイキュウショ</t>
    </rPh>
    <rPh sb="4" eb="7">
      <t>リョウシュウショ</t>
    </rPh>
    <phoneticPr fontId="21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</si>
  <si>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1"/>
  </si>
  <si>
    <t>※事務局に申請し、発行してもらって下さい。</t>
    <phoneticPr fontId="21"/>
  </si>
  <si>
    <t>登録料領収書控</t>
    <rPh sb="0" eb="3">
      <t>トウロクリョウ</t>
    </rPh>
    <rPh sb="3" eb="6">
      <t>リョウシュウショ</t>
    </rPh>
    <rPh sb="6" eb="7">
      <t>ヒカ</t>
    </rPh>
    <phoneticPr fontId="21"/>
  </si>
  <si>
    <t>預金出納帳</t>
    <rPh sb="0" eb="2">
      <t>ヨキン</t>
    </rPh>
    <rPh sb="2" eb="5">
      <t>スイトウチョウ</t>
    </rPh>
    <phoneticPr fontId="21"/>
  </si>
  <si>
    <t>現金出納帳</t>
    <rPh sb="0" eb="2">
      <t>ゲンキン</t>
    </rPh>
    <rPh sb="2" eb="5">
      <t>スイトウチョウ</t>
    </rPh>
    <phoneticPr fontId="21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</si>
  <si>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1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</si>
  <si>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</si>
  <si>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</si>
  <si>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預　　金　　出　　納　　帳</t>
    <rPh sb="0" eb="1">
      <t>ヨキン</t>
    </rPh>
    <rPh sb="1" eb="4">
      <t>ゲンキン</t>
    </rPh>
    <rPh sb="6" eb="13">
      <t>スイトウ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</si>
  <si>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1"/>
  </si>
  <si>
    <t>事業費の収支状況並びに余剰金等に関する証明書</t>
    <phoneticPr fontId="21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</si>
  <si>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</si>
  <si>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ver.〇〇</t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</si>
  <si>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1"/>
  </si>
  <si>
    <t>様式52</t>
    <rPh sb="0" eb="2">
      <t>ヨウシキ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</si>
  <si>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</si>
  <si>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有効期限</t>
    <phoneticPr fontId="2"/>
  </si>
  <si>
    <t>見積（請求）企業一覧表</t>
    <rPh sb="3" eb="5">
      <t>セイキュウ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</si>
  <si>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1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</si>
  <si>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</si>
  <si>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1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</si>
  <si>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1"/>
  </si>
  <si>
    <t>[様式52]</t>
    <phoneticPr fontId="2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</si>
  <si>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</si>
  <si>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</si>
  <si>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</si>
  <si>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</si>
  <si>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</si>
  <si>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</si>
  <si>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</si>
  <si>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[様式12]</t>
    <phoneticPr fontId="2"/>
  </si>
  <si>
    <t>[様式13]</t>
    <phoneticPr fontId="2"/>
  </si>
  <si>
    <t>消　費　税　等　計　算　シ　ー　ト</t>
    <rPh sb="0" eb="5">
      <t>ショウヒゼイ</t>
    </rPh>
    <rPh sb="6" eb="7">
      <t>トウ</t>
    </rPh>
    <rPh sb="8" eb="11">
      <t>ケイサン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</si>
  <si>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</si>
  <si>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</si>
  <si>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</si>
  <si>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</si>
  <si>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</si>
  <si>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</si>
  <si>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</si>
  <si>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</si>
  <si>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1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</si>
  <si>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</si>
  <si>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</si>
  <si>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[様式10]</t>
    <rPh sb="1" eb="3">
      <t>ヨウシキ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</si>
  <si>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</si>
  <si>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r>
      <t>課税収益①
税率１０</t>
    </r>
    <r>
      <rPr>
        <sz val="11"/>
        <rFont val="ＭＳ Ｐゴシック"/>
        <family val="3"/>
        <charset val="128"/>
      </rPr>
      <t>％</t>
    </r>
    <rPh sb="0" eb="2">
      <t>カゼイ</t>
    </rPh>
    <rPh sb="2" eb="4">
      <t>シュウエキ</t>
    </rPh>
    <rPh sb="6" eb="8">
      <t>ゼイリツ</t>
    </rPh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</si>
  <si>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</si>
  <si>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（費　用　の　部）</t>
  </si>
  <si>
    <r>
      <t>課税支出①
税率１０</t>
    </r>
    <r>
      <rPr>
        <sz val="11"/>
        <rFont val="ＭＳ Ｐゴシック"/>
        <family val="3"/>
        <charset val="128"/>
      </rPr>
      <t>％</t>
    </r>
    <rPh sb="0" eb="2">
      <t>カゼイ</t>
    </rPh>
    <rPh sb="2" eb="4">
      <t>シシュツ</t>
    </rPh>
    <rPh sb="6" eb="8">
      <t>ゼイリツ</t>
    </rPh>
    <phoneticPr fontId="2"/>
  </si>
  <si>
    <t>課税収益①
税率８％(軽減)</t>
    <rPh sb="0" eb="2">
      <t>カゼイ</t>
    </rPh>
    <rPh sb="2" eb="4">
      <t>シュウエキ</t>
    </rPh>
    <rPh sb="6" eb="8">
      <t>ゼイリツ</t>
    </rPh>
    <rPh sb="11" eb="13">
      <t>ケイゲン</t>
    </rPh>
    <phoneticPr fontId="2"/>
  </si>
  <si>
    <t>課税支出①
税率８％(軽減)</t>
    <rPh sb="0" eb="2">
      <t>カゼイ</t>
    </rPh>
    <rPh sb="2" eb="4">
      <t>シシュツ</t>
    </rPh>
    <rPh sb="6" eb="8">
      <t>ゼイリツ</t>
    </rPh>
    <rPh sb="11" eb="13">
      <t>ケイゲン</t>
    </rPh>
    <phoneticPr fontId="2"/>
  </si>
  <si>
    <t>２０２１年度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</si>
  <si>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</si>
  <si>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21"/>
  </si>
  <si>
    <t>※ＪＣＩ日本所定の連番が入ったものならびに、未使用・書き損じ分もそろえて提出して下さい。</t>
  </si>
  <si>
    <t>２月度定例会　</t>
    <rPh sb="1" eb="3">
      <t>ガツド</t>
    </rPh>
    <rPh sb="3" eb="6">
      <t>テイレイカイ</t>
    </rPh>
    <phoneticPr fontId="2"/>
  </si>
  <si>
    <t>５月</t>
    <rPh sb="1" eb="2">
      <t>ガツ</t>
    </rPh>
    <phoneticPr fontId="2"/>
  </si>
  <si>
    <t>５月度定例会（市民フェスティバル）</t>
    <rPh sb="1" eb="3">
      <t>ガツド</t>
    </rPh>
    <rPh sb="3" eb="6">
      <t>テイレイカイ</t>
    </rPh>
    <rPh sb="7" eb="9">
      <t>シミン</t>
    </rPh>
    <phoneticPr fontId="2"/>
  </si>
  <si>
    <t>７月</t>
    <rPh sb="1" eb="2">
      <t>ガツ</t>
    </rPh>
    <phoneticPr fontId="2"/>
  </si>
  <si>
    <t>近畿地区大会ブース出展</t>
    <rPh sb="0" eb="2">
      <t>キンキ</t>
    </rPh>
    <rPh sb="2" eb="4">
      <t>チク</t>
    </rPh>
    <rPh sb="4" eb="6">
      <t>タイカイ</t>
    </rPh>
    <rPh sb="9" eb="11">
      <t>シュッテン</t>
    </rPh>
    <phoneticPr fontId="2"/>
  </si>
  <si>
    <t>１１月</t>
    <rPh sb="2" eb="3">
      <t>ガツ</t>
    </rPh>
    <phoneticPr fontId="2"/>
  </si>
  <si>
    <t>１１月度定例会（ＬＤ道場）</t>
    <rPh sb="2" eb="4">
      <t>ガツド</t>
    </rPh>
    <rPh sb="4" eb="7">
      <t>テイレイカイ</t>
    </rPh>
    <rPh sb="10" eb="12">
      <t>ドウジョウ</t>
    </rPh>
    <phoneticPr fontId="2"/>
  </si>
  <si>
    <t>事業繰入金</t>
    <phoneticPr fontId="2"/>
  </si>
  <si>
    <t>事業収入</t>
    <phoneticPr fontId="2"/>
  </si>
  <si>
    <t>会場設営費</t>
    <phoneticPr fontId="2"/>
  </si>
  <si>
    <t>会場費</t>
    <phoneticPr fontId="2"/>
  </si>
  <si>
    <t>設営費</t>
    <rPh sb="0" eb="2">
      <t>セツエイ</t>
    </rPh>
    <rPh sb="2" eb="3">
      <t>ヒ</t>
    </rPh>
    <phoneticPr fontId="2"/>
  </si>
  <si>
    <t>会場設営費</t>
    <phoneticPr fontId="2"/>
  </si>
  <si>
    <t>設営費</t>
    <phoneticPr fontId="2"/>
  </si>
  <si>
    <t>会場費</t>
    <rPh sb="0" eb="2">
      <t>カイジョウ</t>
    </rPh>
    <rPh sb="2" eb="3">
      <t>ヒ</t>
    </rPh>
    <phoneticPr fontId="2"/>
  </si>
  <si>
    <t>岸和田城多聞櫓　使用料　
１０時～１７時</t>
    <rPh sb="0" eb="3">
      <t>キシワダ</t>
    </rPh>
    <rPh sb="3" eb="4">
      <t>ジョウ</t>
    </rPh>
    <rPh sb="4" eb="6">
      <t>タブン</t>
    </rPh>
    <rPh sb="6" eb="7">
      <t>ヤグラ</t>
    </rPh>
    <rPh sb="8" eb="10">
      <t>シヨウ</t>
    </rPh>
    <rPh sb="10" eb="11">
      <t>リョウ</t>
    </rPh>
    <rPh sb="15" eb="16">
      <t>ジ</t>
    </rPh>
    <rPh sb="19" eb="20">
      <t>ジ</t>
    </rPh>
    <phoneticPr fontId="2"/>
  </si>
  <si>
    <t>だんじり会館　イベント展示室　使用料
９時～１７時</t>
    <rPh sb="4" eb="6">
      <t>カイカン</t>
    </rPh>
    <rPh sb="11" eb="13">
      <t>テンジ</t>
    </rPh>
    <rPh sb="13" eb="14">
      <t>シツ</t>
    </rPh>
    <rPh sb="15" eb="17">
      <t>シヨウ</t>
    </rPh>
    <rPh sb="17" eb="18">
      <t>リョウ</t>
    </rPh>
    <rPh sb="20" eb="21">
      <t>ジ</t>
    </rPh>
    <rPh sb="24" eb="25">
      <t>ジ</t>
    </rPh>
    <phoneticPr fontId="2"/>
  </si>
  <si>
    <t>塩ビシート　５０ｍ　＠１０４５０</t>
    <rPh sb="0" eb="1">
      <t>エン</t>
    </rPh>
    <phoneticPr fontId="2"/>
  </si>
  <si>
    <t>企画・演出費</t>
    <phoneticPr fontId="2"/>
  </si>
  <si>
    <t>演出費</t>
    <rPh sb="0" eb="2">
      <t>エンシュツ</t>
    </rPh>
    <rPh sb="2" eb="3">
      <t>ヒ</t>
    </rPh>
    <phoneticPr fontId="2"/>
  </si>
  <si>
    <t>笛　５個　＠１１０</t>
    <rPh sb="0" eb="1">
      <t>フエ</t>
    </rPh>
    <rPh sb="3" eb="4">
      <t>コ</t>
    </rPh>
    <phoneticPr fontId="2"/>
  </si>
  <si>
    <t>シール　１袋（２４００枚）　＠１１０</t>
    <rPh sb="5" eb="6">
      <t>フクロ</t>
    </rPh>
    <rPh sb="11" eb="12">
      <t>マイ</t>
    </rPh>
    <phoneticPr fontId="2"/>
  </si>
  <si>
    <t>糊　１０本　＠83.8</t>
    <rPh sb="0" eb="1">
      <t>ノリ</t>
    </rPh>
    <rPh sb="4" eb="5">
      <t>ホン</t>
    </rPh>
    <phoneticPr fontId="2"/>
  </si>
  <si>
    <t>マップ　２００部</t>
    <rPh sb="7" eb="8">
      <t>ブ</t>
    </rPh>
    <phoneticPr fontId="2"/>
  </si>
  <si>
    <t>参加記念品費</t>
    <phoneticPr fontId="2"/>
  </si>
  <si>
    <t>記念品費</t>
    <rPh sb="0" eb="3">
      <t>キネンヒン</t>
    </rPh>
    <rPh sb="3" eb="4">
      <t>ヒ</t>
    </rPh>
    <phoneticPr fontId="2"/>
  </si>
  <si>
    <t>参加景品 
当て物８５個入　１セット　＠２９６０
キャラクターハンマー２０個　＠５４４</t>
    <rPh sb="0" eb="2">
      <t>サンカ</t>
    </rPh>
    <rPh sb="2" eb="4">
      <t>ケイヒン</t>
    </rPh>
    <rPh sb="6" eb="7">
      <t>ア</t>
    </rPh>
    <rPh sb="8" eb="9">
      <t>モノ</t>
    </rPh>
    <rPh sb="11" eb="12">
      <t>コ</t>
    </rPh>
    <rPh sb="12" eb="13">
      <t>イ</t>
    </rPh>
    <rPh sb="37" eb="38">
      <t>コ</t>
    </rPh>
    <phoneticPr fontId="2"/>
  </si>
  <si>
    <t>保険費</t>
    <rPh sb="0" eb="2">
      <t>ホケン</t>
    </rPh>
    <rPh sb="2" eb="3">
      <t>ヒ</t>
    </rPh>
    <phoneticPr fontId="2"/>
  </si>
  <si>
    <t>㈱マルセイ</t>
    <phoneticPr fontId="2"/>
  </si>
  <si>
    <t>参加記念品費・記念品費</t>
    <phoneticPr fontId="2"/>
  </si>
  <si>
    <t>楽天市場</t>
    <rPh sb="0" eb="2">
      <t>ラクテン</t>
    </rPh>
    <rPh sb="2" eb="4">
      <t>イチバ</t>
    </rPh>
    <phoneticPr fontId="2"/>
  </si>
  <si>
    <t>会場設営費・設営費</t>
    <phoneticPr fontId="2"/>
  </si>
  <si>
    <t>amazon</t>
    <phoneticPr fontId="2"/>
  </si>
  <si>
    <t>ＤＡＩＳＯ</t>
    <phoneticPr fontId="2"/>
  </si>
  <si>
    <t>企画・演出費・演出費</t>
    <rPh sb="7" eb="9">
      <t>エンシュツ</t>
    </rPh>
    <rPh sb="9" eb="10">
      <t>ヒ</t>
    </rPh>
    <phoneticPr fontId="2"/>
  </si>
  <si>
    <t>ａｍａｚｏｎ</t>
    <phoneticPr fontId="2"/>
  </si>
  <si>
    <t>ラクスル</t>
    <phoneticPr fontId="2"/>
  </si>
  <si>
    <t>㈱奥保険事務所</t>
    <rPh sb="1" eb="2">
      <t>オク</t>
    </rPh>
    <rPh sb="2" eb="4">
      <t>ホケン</t>
    </rPh>
    <rPh sb="4" eb="6">
      <t>ジム</t>
    </rPh>
    <rPh sb="6" eb="7">
      <t>ショ</t>
    </rPh>
    <phoneticPr fontId="2"/>
  </si>
  <si>
    <t>保険料</t>
    <rPh sb="0" eb="2">
      <t>ホケン</t>
    </rPh>
    <rPh sb="2" eb="3">
      <t>リョウ</t>
    </rPh>
    <phoneticPr fontId="2"/>
  </si>
  <si>
    <t>クイズラリーが中止になった為。</t>
    <rPh sb="7" eb="9">
      <t>チュウシ</t>
    </rPh>
    <rPh sb="13" eb="14">
      <t>タメ</t>
    </rPh>
    <phoneticPr fontId="2"/>
  </si>
  <si>
    <t>差異</t>
    <rPh sb="0" eb="2">
      <t>サイ</t>
    </rPh>
    <phoneticPr fontId="2"/>
  </si>
  <si>
    <t>決算額</t>
    <rPh sb="0" eb="2">
      <t>ケッサン</t>
    </rPh>
    <rPh sb="2" eb="3">
      <t>ガク</t>
    </rPh>
    <phoneticPr fontId="2"/>
  </si>
  <si>
    <t>（事業名称：５月度定例会 きしわだクイズラリー～みんなで一緒に岸和田の「いま」と「むかし」を学ぼう～）   第１回支払申請</t>
    <rPh sb="1" eb="3">
      <t>ジギョウ</t>
    </rPh>
    <rPh sb="3" eb="5">
      <t>メイショウ</t>
    </rPh>
    <phoneticPr fontId="2"/>
  </si>
  <si>
    <t>岸和田城多聞櫓　使用料　
１０時～１７</t>
    <phoneticPr fontId="2"/>
  </si>
  <si>
    <t>だんじり会館　イベント展示室　使用料
９時～１７時</t>
    <phoneticPr fontId="2"/>
  </si>
  <si>
    <t>塩ビシート　５０ｍ　＠１０４５０</t>
    <phoneticPr fontId="2"/>
  </si>
  <si>
    <t>演出費</t>
    <phoneticPr fontId="2"/>
  </si>
  <si>
    <t>シール　１袋（２４００枚）　＠１１０</t>
    <phoneticPr fontId="2"/>
  </si>
  <si>
    <t>糊　１０本　＠83.8</t>
  </si>
  <si>
    <t>マップ　２００部</t>
    <phoneticPr fontId="2"/>
  </si>
  <si>
    <t>記念品費</t>
    <phoneticPr fontId="2"/>
  </si>
  <si>
    <t>参加景品 
当て物８５個入　１セット　＠２９６０
キャラクターハンマー２０個　＠５４４</t>
    <phoneticPr fontId="2"/>
  </si>
  <si>
    <t>保険料</t>
    <phoneticPr fontId="2"/>
  </si>
  <si>
    <t>事業名称：５月度定例会 きしわだクイズラリー～みんなで一緒に岸和田の「いま」と「むかし」を学ぼう～</t>
    <rPh sb="0" eb="2">
      <t>ジギョウ</t>
    </rPh>
    <rPh sb="2" eb="4">
      <t>メイショウ</t>
    </rPh>
    <phoneticPr fontId="2"/>
  </si>
  <si>
    <t>５月度定例会 きしわだクイズラリー～みんなで一緒に岸和田の「いま」と「むかし」を学ぼう～</t>
    <phoneticPr fontId="2"/>
  </si>
  <si>
    <t>ページ：1</t>
    <phoneticPr fontId="2"/>
  </si>
  <si>
    <t>上記の収支差額（余剰金）は、第９回理事会の承認を経て一般会計に繰り入れる。　　　</t>
    <rPh sb="0" eb="2">
      <t>ジョウキ</t>
    </rPh>
    <rPh sb="3" eb="5">
      <t>シュウシ</t>
    </rPh>
    <rPh sb="5" eb="7">
      <t>サガク</t>
    </rPh>
    <rPh sb="8" eb="11">
      <t>ヨジョウキン</t>
    </rPh>
    <rPh sb="14" eb="15">
      <t>ダイ</t>
    </rPh>
    <rPh sb="16" eb="17">
      <t>カイ</t>
    </rPh>
    <rPh sb="17" eb="20">
      <t>リジカイ</t>
    </rPh>
    <rPh sb="21" eb="23">
      <t>ショウニン</t>
    </rPh>
    <rPh sb="24" eb="25">
      <t>ケイ</t>
    </rPh>
    <rPh sb="26" eb="28">
      <t>イッパン</t>
    </rPh>
    <rPh sb="28" eb="30">
      <t>カイケイ</t>
    </rPh>
    <rPh sb="31" eb="34">
      <t>クリイ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</si>
</sst>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;&quot;△ &quot;#,##0"/>
    <numFmt numFmtId="178" formatCode="#,##0;\-#,##0;&quot;-&quot;"/>
    <numFmt numFmtId="179" formatCode="m&quot;月&quot;d&quot;日&quot;;@"/>
    <numFmt numFmtId="180" formatCode="0.0%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Ｐ明朝"/>
      <family val="1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78" fontId="18" fillId="0" borderId="0" applyFill="0" applyBorder="0" applyAlignment="0"/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20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0" fontId="17" fillId="0" borderId="0"/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6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8" fillId="0" borderId="0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6" xfId="14" applyFont="1" applyBorder="1" applyAlignment="1">
      <alignment horizontal="center"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0" fillId="0" borderId="15" xfId="14" applyFont="1" applyBorder="1" applyAlignment="1">
      <alignment horizontal="center" vertical="center"/>
    </xf>
    <xf numFmtId="0" fontId="0" fillId="0" borderId="16" xfId="14" applyFont="1" applyBorder="1" applyAlignment="1">
      <alignment vertical="center"/>
    </xf>
    <xf numFmtId="0" fontId="0" fillId="0" borderId="17" xfId="14" applyFont="1" applyBorder="1" applyAlignment="1">
      <alignment horizontal="center" vertical="center"/>
    </xf>
    <xf numFmtId="0" fontId="0" fillId="0" borderId="18" xfId="14" applyFont="1" applyBorder="1" applyAlignment="1">
      <alignment vertical="center"/>
    </xf>
    <xf numFmtId="0" fontId="0" fillId="0" borderId="15" xfId="14" applyFont="1" applyBorder="1" applyAlignment="1">
      <alignment vertical="center"/>
    </xf>
    <xf numFmtId="177" fontId="0" fillId="0" borderId="20" xfId="14" applyNumberFormat="1" applyFont="1" applyBorder="1" applyAlignment="1">
      <alignment vertical="center"/>
    </xf>
    <xf numFmtId="0" fontId="0" fillId="0" borderId="21" xfId="14" applyFont="1" applyBorder="1" applyAlignment="1">
      <alignment vertical="center"/>
    </xf>
    <xf numFmtId="0" fontId="0" fillId="0" borderId="8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Continuous" vertical="center"/>
    </xf>
    <xf numFmtId="0" fontId="0" fillId="0" borderId="9" xfId="14" applyFont="1" applyBorder="1" applyAlignment="1">
      <alignment horizontal="centerContinuous" vertical="center"/>
    </xf>
    <xf numFmtId="0" fontId="0" fillId="0" borderId="4" xfId="14" applyFont="1" applyBorder="1" applyAlignment="1">
      <alignment horizontal="centerContinuous" vertical="center"/>
    </xf>
    <xf numFmtId="0" fontId="0" fillId="0" borderId="10" xfId="14" applyFont="1" applyBorder="1" applyAlignment="1">
      <alignment horizontal="centerContinuous" vertical="center"/>
    </xf>
    <xf numFmtId="0" fontId="0" fillId="0" borderId="8" xfId="14" applyFont="1" applyBorder="1" applyAlignment="1">
      <alignment horizontal="centerContinuous" vertical="center"/>
    </xf>
    <xf numFmtId="0" fontId="0" fillId="0" borderId="10" xfId="14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177" fontId="0" fillId="0" borderId="8" xfId="8" applyNumberFormat="1" applyFont="1" applyBorder="1" applyAlignment="1">
      <alignment vertical="center"/>
    </xf>
    <xf numFmtId="0" fontId="1" fillId="0" borderId="25" xfId="14" applyFont="1" applyFill="1" applyBorder="1" applyAlignment="1">
      <alignment horizontal="center" vertical="center" shrinkToFit="1"/>
    </xf>
    <xf numFmtId="0" fontId="1" fillId="0" borderId="4" xfId="14" applyFont="1" applyFill="1" applyBorder="1" applyAlignment="1">
      <alignment horizontal="center" vertical="center" shrinkToFit="1"/>
    </xf>
    <xf numFmtId="0" fontId="0" fillId="0" borderId="5" xfId="14" applyFont="1" applyBorder="1" applyAlignment="1">
      <alignment horizontal="distributed" vertical="center"/>
    </xf>
    <xf numFmtId="0" fontId="0" fillId="0" borderId="26" xfId="14" applyFont="1" applyBorder="1" applyAlignment="1">
      <alignment horizontal="distributed" vertical="center"/>
    </xf>
    <xf numFmtId="0" fontId="1" fillId="0" borderId="9" xfId="14" applyFont="1" applyFill="1" applyBorder="1" applyAlignment="1">
      <alignment horizontal="center" vertical="center" shrinkToFit="1"/>
    </xf>
    <xf numFmtId="0" fontId="0" fillId="0" borderId="3" xfId="14" applyFont="1" applyBorder="1" applyAlignment="1">
      <alignment horizontal="distributed" vertical="center"/>
    </xf>
    <xf numFmtId="0" fontId="0" fillId="0" borderId="0" xfId="14" applyFont="1" applyBorder="1" applyAlignment="1">
      <alignment horizontal="distributed" vertical="center"/>
    </xf>
    <xf numFmtId="0" fontId="1" fillId="0" borderId="0" xfId="14" applyFont="1" applyFill="1" applyAlignment="1">
      <alignment horizontal="right" vertical="center" shrinkToFit="1"/>
    </xf>
    <xf numFmtId="177" fontId="1" fillId="0" borderId="27" xfId="14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1" fillId="0" borderId="0" xfId="14" applyFont="1" applyBorder="1" applyAlignment="1">
      <alignment vertical="center"/>
    </xf>
    <xf numFmtId="0" fontId="4" fillId="2" borderId="9" xfId="0" applyFont="1" applyFill="1" applyBorder="1" applyAlignment="1">
      <alignment horizontal="left" vertical="center" wrapText="1"/>
    </xf>
    <xf numFmtId="177" fontId="0" fillId="0" borderId="29" xfId="8" applyNumberFormat="1" applyFont="1" applyBorder="1" applyAlignment="1">
      <alignment vertical="center"/>
    </xf>
    <xf numFmtId="177" fontId="0" fillId="0" borderId="30" xfId="8" applyNumberFormat="1" applyFont="1" applyBorder="1" applyAlignment="1">
      <alignment vertical="center"/>
    </xf>
    <xf numFmtId="177" fontId="0" fillId="0" borderId="23" xfId="8" applyNumberFormat="1" applyFont="1" applyBorder="1" applyAlignment="1">
      <alignment vertical="center"/>
    </xf>
    <xf numFmtId="177" fontId="0" fillId="0" borderId="31" xfId="8" applyNumberFormat="1" applyFont="1" applyBorder="1" applyAlignment="1">
      <alignment vertical="center"/>
    </xf>
    <xf numFmtId="177" fontId="0" fillId="0" borderId="32" xfId="8" applyNumberFormat="1" applyFont="1" applyBorder="1" applyAlignment="1">
      <alignment vertical="center"/>
    </xf>
    <xf numFmtId="177" fontId="0" fillId="0" borderId="4" xfId="8" applyNumberFormat="1" applyFont="1" applyBorder="1" applyAlignment="1">
      <alignment vertical="center"/>
    </xf>
    <xf numFmtId="177" fontId="0" fillId="0" borderId="9" xfId="8" applyNumberFormat="1" applyFont="1" applyBorder="1" applyAlignment="1">
      <alignment vertical="center"/>
    </xf>
    <xf numFmtId="177" fontId="0" fillId="0" borderId="24" xfId="8" applyNumberFormat="1" applyFont="1" applyBorder="1" applyAlignment="1">
      <alignment vertical="center"/>
    </xf>
    <xf numFmtId="177" fontId="0" fillId="0" borderId="10" xfId="8" applyNumberFormat="1" applyFont="1" applyBorder="1" applyAlignment="1">
      <alignment vertical="center"/>
    </xf>
    <xf numFmtId="177" fontId="0" fillId="0" borderId="0" xfId="8" applyNumberFormat="1" applyFont="1" applyBorder="1" applyAlignment="1">
      <alignment vertical="center"/>
    </xf>
    <xf numFmtId="0" fontId="22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2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2" fillId="2" borderId="0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vertical="center" wrapText="1"/>
    </xf>
    <xf numFmtId="0" fontId="22" fillId="2" borderId="13" xfId="0" applyFont="1" applyFill="1" applyBorder="1" applyAlignment="1">
      <alignment vertical="center" wrapText="1"/>
    </xf>
    <xf numFmtId="0" fontId="23" fillId="2" borderId="9" xfId="5" applyFont="1" applyFill="1" applyBorder="1" applyAlignment="1">
      <alignment horizontal="left" vertical="center"/>
    </xf>
    <xf numFmtId="0" fontId="23" fillId="2" borderId="7" xfId="5" applyFont="1" applyFill="1" applyBorder="1" applyAlignment="1">
      <alignment horizontal="left" vertical="center"/>
    </xf>
    <xf numFmtId="0" fontId="22" fillId="0" borderId="0" xfId="0" applyFont="1"/>
    <xf numFmtId="176" fontId="11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14" applyFont="1" applyAlignment="1">
      <alignment horizontal="right" vertical="center"/>
    </xf>
    <xf numFmtId="0" fontId="1" fillId="0" borderId="17" xfId="14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" fillId="0" borderId="11" xfId="14" applyFont="1" applyBorder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35" xfId="0" applyNumberFormat="1" applyFont="1" applyBorder="1" applyAlignment="1">
      <alignment horizontal="center" vertical="center" wrapText="1"/>
    </xf>
    <xf numFmtId="38" fontId="12" fillId="0" borderId="36" xfId="6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77" fontId="6" fillId="0" borderId="37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38" xfId="6" applyNumberFormat="1" applyFont="1" applyBorder="1" applyAlignment="1">
      <alignment vertical="center"/>
    </xf>
    <xf numFmtId="177" fontId="6" fillId="0" borderId="39" xfId="6" applyNumberFormat="1" applyFont="1" applyBorder="1" applyAlignment="1">
      <alignment vertical="center"/>
    </xf>
    <xf numFmtId="0" fontId="10" fillId="0" borderId="33" xfId="0" applyFont="1" applyBorder="1" applyAlignment="1">
      <alignment horizontal="center" vertical="center"/>
    </xf>
    <xf numFmtId="176" fontId="11" fillId="0" borderId="14" xfId="0" applyNumberFormat="1" applyFont="1" applyBorder="1" applyAlignment="1">
      <alignment horizontal="left" vertical="center"/>
    </xf>
    <xf numFmtId="0" fontId="10" fillId="0" borderId="40" xfId="0" applyFont="1" applyBorder="1" applyAlignment="1">
      <alignment horizontal="center" vertical="center"/>
    </xf>
    <xf numFmtId="176" fontId="11" fillId="0" borderId="41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42" xfId="0" applyNumberFormat="1" applyFont="1" applyBorder="1" applyAlignment="1">
      <alignment horizontal="center" vertical="center"/>
    </xf>
    <xf numFmtId="0" fontId="0" fillId="0" borderId="23" xfId="14" applyFont="1" applyBorder="1" applyAlignment="1">
      <alignment horizontal="center" vertical="center"/>
    </xf>
    <xf numFmtId="0" fontId="0" fillId="0" borderId="43" xfId="14" applyFont="1" applyBorder="1" applyAlignment="1">
      <alignment horizontal="center" vertical="center"/>
    </xf>
    <xf numFmtId="0" fontId="0" fillId="0" borderId="24" xfId="14" applyFont="1" applyBorder="1" applyAlignment="1">
      <alignment horizontal="center" vertical="center"/>
    </xf>
    <xf numFmtId="0" fontId="0" fillId="0" borderId="9" xfId="14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3" fillId="0" borderId="24" xfId="14" applyFont="1" applyBorder="1" applyAlignment="1">
      <alignment horizontal="center" vertical="center" wrapText="1"/>
    </xf>
    <xf numFmtId="0" fontId="15" fillId="0" borderId="0" xfId="14" applyFont="1" applyAlignment="1">
      <alignment horizontal="center"/>
    </xf>
    <xf numFmtId="0" fontId="0" fillId="0" borderId="8" xfId="14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0" fontId="0" fillId="0" borderId="10" xfId="14" applyFont="1" applyBorder="1" applyAlignment="1">
      <alignment horizontal="center"/>
    </xf>
    <xf numFmtId="0" fontId="0" fillId="0" borderId="44" xfId="14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176" fontId="0" fillId="0" borderId="0" xfId="14" applyNumberFormat="1" applyFont="1" applyAlignment="1">
      <alignment horizontal="center" vertical="center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177" fontId="0" fillId="0" borderId="10" xfId="14" applyNumberFormat="1" applyFont="1" applyBorder="1" applyAlignment="1">
      <alignment horizontal="right" vertical="center"/>
    </xf>
    <xf numFmtId="177" fontId="0" fillId="0" borderId="9" xfId="14" applyNumberFormat="1" applyFont="1" applyBorder="1" applyAlignment="1">
      <alignment horizontal="right" vertical="center"/>
    </xf>
    <xf numFmtId="177" fontId="0" fillId="0" borderId="4" xfId="14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14" applyFont="1" applyAlignment="1">
      <alignment vertical="center"/>
    </xf>
    <xf numFmtId="0" fontId="1" fillId="0" borderId="10" xfId="14" applyFont="1" applyBorder="1" applyAlignment="1">
      <alignment horizontal="center" vertical="center"/>
    </xf>
    <xf numFmtId="0" fontId="1" fillId="0" borderId="11" xfId="14" applyFont="1" applyBorder="1" applyAlignment="1">
      <alignment horizontal="center" vertical="center"/>
    </xf>
    <xf numFmtId="0" fontId="1" fillId="0" borderId="8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8" xfId="14" applyFont="1" applyBorder="1" applyAlignment="1">
      <alignment vertical="center"/>
    </xf>
    <xf numFmtId="0" fontId="1" fillId="0" borderId="7" xfId="14" applyFont="1" applyBorder="1" applyAlignment="1">
      <alignment vertical="center"/>
    </xf>
    <xf numFmtId="0" fontId="1" fillId="0" borderId="45" xfId="14" applyFont="1" applyBorder="1" applyAlignment="1">
      <alignment vertical="center"/>
    </xf>
    <xf numFmtId="0" fontId="1" fillId="0" borderId="6" xfId="14" applyFont="1" applyBorder="1" applyAlignment="1">
      <alignment vertical="center"/>
    </xf>
    <xf numFmtId="177" fontId="1" fillId="0" borderId="6" xfId="14" applyNumberFormat="1" applyFont="1" applyBorder="1" applyAlignment="1">
      <alignment vertical="center"/>
    </xf>
    <xf numFmtId="177" fontId="1" fillId="0" borderId="2" xfId="14" applyNumberFormat="1" applyFont="1" applyBorder="1" applyAlignment="1">
      <alignment vertical="center"/>
    </xf>
    <xf numFmtId="0" fontId="1" fillId="0" borderId="5" xfId="14" applyFont="1" applyBorder="1" applyAlignment="1">
      <alignment vertical="center"/>
    </xf>
    <xf numFmtId="0" fontId="1" fillId="0" borderId="46" xfId="14" applyFont="1" applyBorder="1" applyAlignment="1">
      <alignment vertical="center"/>
    </xf>
    <xf numFmtId="177" fontId="1" fillId="0" borderId="8" xfId="14" applyNumberFormat="1" applyFont="1" applyBorder="1" applyAlignment="1">
      <alignment vertical="center"/>
    </xf>
    <xf numFmtId="177" fontId="1" fillId="3" borderId="19" xfId="14" applyNumberFormat="1" applyFont="1" applyFill="1" applyBorder="1" applyAlignment="1">
      <alignment vertical="center"/>
    </xf>
    <xf numFmtId="177" fontId="1" fillId="3" borderId="47" xfId="8" applyNumberFormat="1" applyFont="1" applyFill="1" applyBorder="1" applyAlignment="1">
      <alignment vertical="center"/>
    </xf>
    <xf numFmtId="0" fontId="22" fillId="2" borderId="9" xfId="0" applyFont="1" applyFill="1" applyBorder="1" applyAlignment="1">
      <alignment horizontal="left" vertical="center" shrinkToFit="1"/>
    </xf>
    <xf numFmtId="0" fontId="0" fillId="0" borderId="4" xfId="14" applyFont="1" applyFill="1" applyBorder="1" applyAlignment="1">
      <alignment horizontal="center" vertical="center" wrapText="1" shrinkToFit="1"/>
    </xf>
    <xf numFmtId="0" fontId="0" fillId="0" borderId="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6" fillId="0" borderId="0" xfId="14" applyFont="1" applyAlignment="1">
      <alignment vertical="center"/>
    </xf>
    <xf numFmtId="0" fontId="1" fillId="0" borderId="5" xfId="14" applyBorder="1" applyAlignment="1">
      <alignment horizontal="center" vertical="center"/>
    </xf>
    <xf numFmtId="0" fontId="1" fillId="0" borderId="8" xfId="14" applyBorder="1" applyAlignment="1">
      <alignment horizontal="distributed" vertical="center"/>
    </xf>
    <xf numFmtId="177" fontId="1" fillId="0" borderId="9" xfId="14" applyNumberFormat="1" applyBorder="1" applyAlignment="1">
      <alignment vertical="center"/>
    </xf>
    <xf numFmtId="177" fontId="1" fillId="0" borderId="8" xfId="14" applyNumberFormat="1" applyBorder="1" applyAlignment="1">
      <alignment vertical="center"/>
    </xf>
    <xf numFmtId="0" fontId="1" fillId="0" borderId="8" xfId="14" applyBorder="1" applyAlignment="1">
      <alignment vertical="center"/>
    </xf>
    <xf numFmtId="180" fontId="0" fillId="0" borderId="8" xfId="14" applyNumberFormat="1" applyFont="1" applyBorder="1" applyAlignment="1">
      <alignment vertical="center"/>
    </xf>
    <xf numFmtId="0" fontId="12" fillId="0" borderId="8" xfId="14" applyFont="1" applyBorder="1" applyAlignment="1">
      <alignment vertical="center" wrapText="1"/>
    </xf>
    <xf numFmtId="0" fontId="3" fillId="0" borderId="8" xfId="5" applyBorder="1" applyAlignment="1">
      <alignment horizontal="center" vertical="center"/>
    </xf>
    <xf numFmtId="0" fontId="3" fillId="0" borderId="10" xfId="5" applyBorder="1" applyAlignment="1">
      <alignment horizontal="center" vertical="center"/>
    </xf>
    <xf numFmtId="0" fontId="1" fillId="0" borderId="0" xfId="14" applyAlignment="1">
      <alignment horizontal="left"/>
    </xf>
    <xf numFmtId="0" fontId="26" fillId="0" borderId="0" xfId="14" applyFont="1" applyAlignment="1">
      <alignment horizontal="center"/>
    </xf>
    <xf numFmtId="0" fontId="16" fillId="0" borderId="0" xfId="14" applyFont="1" applyAlignment="1">
      <alignment horizontal="center"/>
    </xf>
    <xf numFmtId="0" fontId="1" fillId="0" borderId="0" xfId="14" applyAlignment="1">
      <alignment horizontal="center"/>
    </xf>
    <xf numFmtId="0" fontId="0" fillId="0" borderId="45" xfId="14" applyFont="1" applyBorder="1" applyAlignment="1">
      <alignment vertical="center"/>
    </xf>
    <xf numFmtId="0" fontId="0" fillId="0" borderId="6" xfId="14" applyFont="1" applyBorder="1" applyAlignment="1">
      <alignment vertical="center" wrapText="1"/>
    </xf>
    <xf numFmtId="58" fontId="0" fillId="0" borderId="10" xfId="14" applyNumberFormat="1" applyFont="1" applyBorder="1" applyAlignment="1">
      <alignment horizontal="left" vertical="center"/>
    </xf>
    <xf numFmtId="0" fontId="0" fillId="0" borderId="8" xfId="14" applyFont="1" applyBorder="1" applyAlignment="1">
      <alignment horizontal="left" vertical="center"/>
    </xf>
    <xf numFmtId="0" fontId="0" fillId="0" borderId="8" xfId="14" applyFont="1" applyBorder="1" applyAlignment="1">
      <alignment horizontal="right" vertical="center"/>
    </xf>
    <xf numFmtId="177" fontId="0" fillId="0" borderId="9" xfId="14" applyNumberFormat="1" applyFont="1" applyBorder="1" applyAlignment="1">
      <alignment vertical="center"/>
    </xf>
    <xf numFmtId="0" fontId="0" fillId="0" borderId="0" xfId="14" applyFont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0" xfId="14" applyFont="1" applyAlignment="1">
      <alignment horizontal="center"/>
    </xf>
    <xf numFmtId="0" fontId="0" fillId="0" borderId="3" xfId="14" applyFont="1" applyBorder="1" applyAlignment="1">
      <alignment horizontal="center"/>
    </xf>
    <xf numFmtId="0" fontId="0" fillId="0" borderId="11" xfId="14" applyFont="1" applyBorder="1" applyAlignment="1">
      <alignment vertical="center"/>
    </xf>
    <xf numFmtId="0" fontId="3" fillId="0" borderId="0" xfId="5" applyAlignment="1">
      <alignment vertical="center"/>
    </xf>
    <xf numFmtId="0" fontId="0" fillId="0" borderId="8" xfId="14" applyFont="1" applyBorder="1" applyAlignment="1">
      <alignment vertical="center" wrapText="1"/>
    </xf>
    <xf numFmtId="0" fontId="0" fillId="0" borderId="13" xfId="14" applyFont="1" applyBorder="1" applyAlignment="1">
      <alignment horizontal="distributed" vertical="center"/>
    </xf>
    <xf numFmtId="0" fontId="0" fillId="0" borderId="9" xfId="14" applyFont="1" applyBorder="1" applyAlignment="1">
      <alignment vertical="center"/>
    </xf>
    <xf numFmtId="0" fontId="3" fillId="0" borderId="9" xfId="5" applyBorder="1" applyAlignment="1">
      <alignment horizontal="center" vertical="center"/>
    </xf>
    <xf numFmtId="0" fontId="0" fillId="0" borderId="8" xfId="14" applyFont="1" applyBorder="1" applyAlignment="1">
      <alignment horizontal="left" vertical="center" wrapText="1"/>
    </xf>
    <xf numFmtId="180" fontId="0" fillId="0" borderId="8" xfId="14" applyNumberFormat="1" applyFont="1" applyBorder="1" applyAlignment="1">
      <alignment horizontal="left" vertical="center"/>
    </xf>
    <xf numFmtId="0" fontId="13" fillId="0" borderId="9" xfId="14" applyFont="1" applyBorder="1" applyAlignment="1">
      <alignment horizontal="center" vertical="center" wrapText="1"/>
    </xf>
    <xf numFmtId="0" fontId="0" fillId="0" borderId="56" xfId="14" applyFont="1" applyBorder="1" applyAlignment="1">
      <alignment horizontal="center" vertical="center"/>
    </xf>
    <xf numFmtId="177" fontId="0" fillId="0" borderId="9" xfId="6" applyNumberFormat="1" applyFont="1" applyFill="1" applyBorder="1" applyAlignment="1">
      <alignment horizontal="right"/>
    </xf>
    <xf numFmtId="56" fontId="0" fillId="0" borderId="3" xfId="14" applyNumberFormat="1" applyFont="1" applyBorder="1" applyAlignment="1">
      <alignment horizontal="center"/>
    </xf>
    <xf numFmtId="0" fontId="3" fillId="0" borderId="56" xfId="5" applyBorder="1" applyAlignment="1">
      <alignment horizontal="center" vertical="center"/>
    </xf>
    <xf numFmtId="177" fontId="0" fillId="0" borderId="9" xfId="6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57" xfId="0" applyBorder="1" applyAlignment="1">
      <alignment horizontal="center"/>
    </xf>
    <xf numFmtId="0" fontId="0" fillId="0" borderId="56" xfId="14" applyFont="1" applyBorder="1" applyAlignment="1">
      <alignment horizontal="center"/>
    </xf>
    <xf numFmtId="0" fontId="1" fillId="0" borderId="0" xfId="14" applyBorder="1" applyAlignment="1">
      <alignment horizontal="left" vertical="center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38" fontId="6" fillId="0" borderId="48" xfId="6" applyFont="1" applyBorder="1" applyAlignment="1">
      <alignment vertical="center"/>
    </xf>
    <xf numFmtId="38" fontId="6" fillId="0" borderId="49" xfId="6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38" fontId="12" fillId="0" borderId="35" xfId="6" applyFont="1" applyBorder="1" applyAlignment="1">
      <alignment horizontal="center" vertical="center" wrapText="1"/>
    </xf>
    <xf numFmtId="38" fontId="12" fillId="0" borderId="2" xfId="6" applyFont="1" applyBorder="1" applyAlignment="1">
      <alignment horizontal="center" vertical="center" wrapText="1"/>
    </xf>
    <xf numFmtId="0" fontId="6" fillId="0" borderId="0" xfId="14" applyFont="1" applyAlignment="1">
      <alignment horizontal="center" vertical="center"/>
    </xf>
    <xf numFmtId="0" fontId="12" fillId="0" borderId="0" xfId="14" applyFont="1" applyBorder="1" applyAlignment="1">
      <alignment horizontal="left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Border="1" applyAlignment="1">
      <alignment horizontal="left" vertical="center"/>
    </xf>
    <xf numFmtId="0" fontId="0" fillId="0" borderId="0" xfId="14" applyFont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42" xfId="14" applyFont="1" applyBorder="1" applyAlignment="1">
      <alignment horizontal="center" vertical="center"/>
    </xf>
    <xf numFmtId="0" fontId="0" fillId="0" borderId="35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42" xfId="14" applyFont="1" applyBorder="1" applyAlignment="1">
      <alignment vertical="center"/>
    </xf>
    <xf numFmtId="0" fontId="9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24" fillId="0" borderId="0" xfId="14" applyFont="1" applyAlignment="1">
      <alignment horizontal="left"/>
    </xf>
    <xf numFmtId="0" fontId="6" fillId="0" borderId="0" xfId="14" applyFont="1" applyAlignment="1">
      <alignment horizontal="left"/>
    </xf>
    <xf numFmtId="0" fontId="0" fillId="0" borderId="3" xfId="14" applyFont="1" applyBorder="1" applyAlignment="1">
      <alignment horizontal="center"/>
    </xf>
    <xf numFmtId="0" fontId="0" fillId="0" borderId="2" xfId="14" applyFont="1" applyBorder="1" applyAlignment="1">
      <alignment horizontal="center"/>
    </xf>
    <xf numFmtId="0" fontId="0" fillId="0" borderId="50" xfId="14" applyFont="1" applyBorder="1" applyAlignment="1">
      <alignment horizontal="center"/>
    </xf>
    <xf numFmtId="0" fontId="0" fillId="0" borderId="39" xfId="14" applyFont="1" applyBorder="1" applyAlignment="1">
      <alignment horizontal="center"/>
    </xf>
    <xf numFmtId="0" fontId="0" fillId="0" borderId="4" xfId="14" applyFont="1" applyBorder="1" applyAlignment="1">
      <alignment horizontal="center"/>
    </xf>
    <xf numFmtId="0" fontId="0" fillId="0" borderId="0" xfId="14" applyFont="1" applyAlignment="1">
      <alignment horizontal="left"/>
    </xf>
    <xf numFmtId="0" fontId="0" fillId="0" borderId="52" xfId="14" applyFont="1" applyBorder="1" applyAlignment="1">
      <alignment horizontal="center" vertical="center"/>
    </xf>
    <xf numFmtId="0" fontId="0" fillId="0" borderId="53" xfId="14" applyFont="1" applyBorder="1" applyAlignment="1">
      <alignment horizontal="center" vertical="center"/>
    </xf>
    <xf numFmtId="0" fontId="0" fillId="0" borderId="54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" vertical="center"/>
    </xf>
    <xf numFmtId="0" fontId="14" fillId="0" borderId="0" xfId="14" applyFont="1" applyBorder="1" applyAlignment="1">
      <alignment vertical="center"/>
    </xf>
    <xf numFmtId="0" fontId="0" fillId="0" borderId="0" xfId="14" applyFont="1" applyBorder="1" applyAlignment="1">
      <alignment vertical="center"/>
    </xf>
    <xf numFmtId="0" fontId="8" fillId="0" borderId="0" xfId="14" applyFont="1" applyBorder="1" applyAlignment="1">
      <alignment horizontal="center" vertical="center"/>
    </xf>
    <xf numFmtId="0" fontId="0" fillId="0" borderId="28" xfId="14" applyFont="1" applyBorder="1" applyAlignment="1">
      <alignment horizontal="right" vertical="center"/>
    </xf>
    <xf numFmtId="0" fontId="0" fillId="0" borderId="51" xfId="14" applyFont="1" applyBorder="1" applyAlignment="1">
      <alignment horizontal="center" vertical="center"/>
    </xf>
    <xf numFmtId="0" fontId="0" fillId="0" borderId="55" xfId="14" applyFont="1" applyBorder="1" applyAlignment="1">
      <alignment horizontal="center" vertical="center"/>
    </xf>
    <xf numFmtId="0" fontId="1" fillId="0" borderId="11" xfId="14" applyFont="1" applyBorder="1" applyAlignment="1">
      <alignment horizontal="left" vertical="center"/>
    </xf>
    <xf numFmtId="0" fontId="1" fillId="0" borderId="3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0" xfId="14" applyFont="1" applyBorder="1" applyAlignment="1">
      <alignment horizontal="right" vertical="center"/>
    </xf>
    <xf numFmtId="0" fontId="7" fillId="0" borderId="0" xfId="14" applyFont="1" applyBorder="1" applyAlignment="1">
      <alignment horizontal="center" vertical="center"/>
    </xf>
    <xf numFmtId="0" fontId="1" fillId="0" borderId="0" xfId="14" applyFont="1" applyBorder="1" applyAlignment="1">
      <alignment horizontal="center" vertical="center"/>
    </xf>
    <xf numFmtId="0" fontId="1" fillId="0" borderId="11" xfId="14" applyFont="1" applyBorder="1" applyAlignment="1">
      <alignment horizontal="right" vertical="center"/>
    </xf>
    <xf numFmtId="0" fontId="9" fillId="0" borderId="0" xfId="14" applyFont="1" applyBorder="1" applyAlignment="1">
      <alignment horizontal="center" vertical="center"/>
    </xf>
    <xf numFmtId="0" fontId="0" fillId="0" borderId="0" xfId="14" applyFont="1" applyBorder="1" applyAlignment="1">
      <alignment horizontal="left" vertical="center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7000000}"/>
    <cellStyle name="桁区切り 2 2" xfId="8" xr:uid="{00000000-0005-0000-0000-000008000000}"/>
    <cellStyle name="桁区切り 3" xfId="9" xr:uid="{00000000-0005-0000-0000-000009000000}"/>
    <cellStyle name="標準" xfId="0" builtinId="0"/>
    <cellStyle name="標準 2" xfId="10" xr:uid="{00000000-0005-0000-0000-00000B000000}"/>
    <cellStyle name="標準 3" xfId="11" xr:uid="{00000000-0005-0000-0000-00000C000000}"/>
    <cellStyle name="標準 4" xfId="12" xr:uid="{00000000-0005-0000-0000-00000D000000}"/>
    <cellStyle name="標準 5" xfId="13" xr:uid="{00000000-0005-0000-0000-00000E000000}"/>
    <cellStyle name="標準_様式ファイル(上程委員会向）" xfId="14" xr:uid="{00000000-0005-0000-0000-00001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..\siryoh\mitumori\20_kishiwadajo.pdf" TargetMode="External"/><Relationship Id="rId3" Type="http://schemas.openxmlformats.org/officeDocument/2006/relationships/hyperlink" Target="..\siryoh\mitumori\15_nori.pdf" TargetMode="External"/><Relationship Id="rId7" Type="http://schemas.openxmlformats.org/officeDocument/2006/relationships/hyperlink" Target="..\siryoh\mitumori\19_hoken.pdf" TargetMode="External"/><Relationship Id="rId2" Type="http://schemas.openxmlformats.org/officeDocument/2006/relationships/hyperlink" Target="..\siryoh\mitumori\14_siiru.pdf" TargetMode="External"/><Relationship Id="rId1" Type="http://schemas.openxmlformats.org/officeDocument/2006/relationships/hyperlink" Target="..\siryoh\mitumori\12_fue.pdf" TargetMode="External"/><Relationship Id="rId6" Type="http://schemas.openxmlformats.org/officeDocument/2006/relationships/hyperlink" Target="..\siryoh\mitumori\16_enbi.pdf" TargetMode="External"/><Relationship Id="rId5" Type="http://schemas.openxmlformats.org/officeDocument/2006/relationships/hyperlink" Target="..\siryoh\mitumori\17_mapdai.pdf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..\siryoh\mitumori\1_sankakeihin.pdf" TargetMode="External"/><Relationship Id="rId9" Type="http://schemas.openxmlformats.org/officeDocument/2006/relationships/hyperlink" Target="..\siryoh\mitumori\21_danjirikaikan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..\siryoh\mitumori\17_mapdai.pdf" TargetMode="External"/><Relationship Id="rId3" Type="http://schemas.openxmlformats.org/officeDocument/2006/relationships/hyperlink" Target="..\siryoh\mitumori\15_nori.pdf" TargetMode="External"/><Relationship Id="rId7" Type="http://schemas.openxmlformats.org/officeDocument/2006/relationships/hyperlink" Target="..\siryoh\mitumori\18_ennbi_aimitu.pdf" TargetMode="External"/><Relationship Id="rId2" Type="http://schemas.openxmlformats.org/officeDocument/2006/relationships/hyperlink" Target="..\siryoh\mitumori\14_siiru.pdf" TargetMode="External"/><Relationship Id="rId1" Type="http://schemas.openxmlformats.org/officeDocument/2006/relationships/hyperlink" Target="..\siryoh\mitumori\12_fue.pdf" TargetMode="External"/><Relationship Id="rId6" Type="http://schemas.openxmlformats.org/officeDocument/2006/relationships/hyperlink" Target="..\siryoh\mitumori\3_sankakeihin_aimitu.pdf" TargetMode="External"/><Relationship Id="rId5" Type="http://schemas.openxmlformats.org/officeDocument/2006/relationships/hyperlink" Target="..\siryoh\mitumori\1_sankakeihin.pdf" TargetMode="External"/><Relationship Id="rId10" Type="http://schemas.openxmlformats.org/officeDocument/2006/relationships/printerSettings" Target="../printerSettings/printerSettings5.bin"/><Relationship Id="rId4" Type="http://schemas.openxmlformats.org/officeDocument/2006/relationships/hyperlink" Target="..\siryoh\mitumori\16_enbi.pdf" TargetMode="External"/><Relationship Id="rId9" Type="http://schemas.openxmlformats.org/officeDocument/2006/relationships/hyperlink" Target="..\siryoh\mitumori\19_hoken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..\siryoh\mitumori\20_kishiwadajo.pdf" TargetMode="External"/><Relationship Id="rId3" Type="http://schemas.openxmlformats.org/officeDocument/2006/relationships/hyperlink" Target="..\siryoh\mitumori\15_nori.pdf" TargetMode="External"/><Relationship Id="rId7" Type="http://schemas.openxmlformats.org/officeDocument/2006/relationships/hyperlink" Target="..\siryoh\mitumori\19_hoken.pdf" TargetMode="External"/><Relationship Id="rId2" Type="http://schemas.openxmlformats.org/officeDocument/2006/relationships/hyperlink" Target="..\siryoh\mitumori\14_siiru.pdf" TargetMode="External"/><Relationship Id="rId1" Type="http://schemas.openxmlformats.org/officeDocument/2006/relationships/hyperlink" Target="..\siryoh\mitumori\12_fue.pdf" TargetMode="External"/><Relationship Id="rId6" Type="http://schemas.openxmlformats.org/officeDocument/2006/relationships/hyperlink" Target="..\siryoh\mitumori\16_enbi.pdf" TargetMode="External"/><Relationship Id="rId5" Type="http://schemas.openxmlformats.org/officeDocument/2006/relationships/hyperlink" Target="..\siryoh\mitumori\17_mapdai.pdf" TargetMode="External"/><Relationship Id="rId10" Type="http://schemas.openxmlformats.org/officeDocument/2006/relationships/printerSettings" Target="../printerSettings/printerSettings7.bin"/><Relationship Id="rId4" Type="http://schemas.openxmlformats.org/officeDocument/2006/relationships/hyperlink" Target="..\siryoh\mitumori\1_sankakeihin.pdf" TargetMode="External"/><Relationship Id="rId9" Type="http://schemas.openxmlformats.org/officeDocument/2006/relationships/hyperlink" Target="..\siryoh\mitumori\21_danjirikaikan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G54"/>
  <sheetViews>
    <sheetView view="pageBreakPreview" zoomScaleNormal="100" zoomScaleSheetLayoutView="100" workbookViewId="0">
      <selection activeCell="C28" sqref="C28"/>
    </sheetView>
  </sheetViews>
  <sheetFormatPr defaultColWidth="12.75" defaultRowHeight="13.5" x14ac:dyDescent="0.15"/>
  <cols>
    <col min="1" max="1" width="6.5" style="69" customWidth="1"/>
    <col min="2" max="2" width="36.375" style="69" customWidth="1"/>
    <col min="3" max="3" width="65.125" style="91" customWidth="1"/>
    <col min="4" max="4" width="12.75" style="69"/>
    <col min="5" max="5" width="3.5" style="69" bestFit="1" customWidth="1"/>
    <col min="6" max="7" width="12.75" style="69"/>
    <col min="8" max="8" width="2.125" style="69" bestFit="1" customWidth="1"/>
    <col min="9" max="16384" width="12.75" style="69"/>
  </cols>
  <sheetData>
    <row r="1" spans="1:7" ht="21" x14ac:dyDescent="0.2">
      <c r="A1" s="210" t="s">
        <v>211</v>
      </c>
      <c r="B1" s="211"/>
      <c r="C1" s="211"/>
    </row>
    <row r="3" spans="1:7" x14ac:dyDescent="0.15">
      <c r="A3" s="204" t="s">
        <v>165</v>
      </c>
      <c r="B3" s="205"/>
      <c r="C3" s="82"/>
      <c r="D3" s="55"/>
      <c r="E3" s="56"/>
      <c r="G3" s="83"/>
    </row>
    <row r="4" spans="1:7" ht="31.5" customHeight="1" x14ac:dyDescent="0.15">
      <c r="A4" s="71"/>
      <c r="B4" s="82" t="s">
        <v>202</v>
      </c>
      <c r="C4" s="82" t="s">
        <v>204</v>
      </c>
      <c r="D4" s="57"/>
      <c r="E4" s="57"/>
    </row>
    <row r="5" spans="1:7" ht="22.5" x14ac:dyDescent="0.15">
      <c r="A5" s="89" t="s">
        <v>95</v>
      </c>
      <c r="B5" s="82" t="s">
        <v>97</v>
      </c>
      <c r="C5" s="84" t="s">
        <v>147</v>
      </c>
      <c r="D5" s="85"/>
      <c r="E5" s="85"/>
    </row>
    <row r="6" spans="1:7" ht="56.25" x14ac:dyDescent="0.15">
      <c r="A6" s="89" t="s">
        <v>48</v>
      </c>
      <c r="B6" s="82" t="s">
        <v>105</v>
      </c>
      <c r="C6" s="84" t="s">
        <v>177</v>
      </c>
    </row>
    <row r="7" spans="1:7" ht="45" x14ac:dyDescent="0.15">
      <c r="A7" s="89" t="s">
        <v>96</v>
      </c>
      <c r="B7" s="82" t="s">
        <v>79</v>
      </c>
      <c r="C7" s="84" t="s">
        <v>200</v>
      </c>
    </row>
    <row r="8" spans="1:7" ht="22.5" x14ac:dyDescent="0.15">
      <c r="A8" s="89" t="s">
        <v>98</v>
      </c>
      <c r="B8" s="82" t="s">
        <v>176</v>
      </c>
      <c r="C8" s="84" t="s">
        <v>148</v>
      </c>
    </row>
    <row r="9" spans="1:7" ht="78.75" x14ac:dyDescent="0.15">
      <c r="A9" s="89" t="s">
        <v>99</v>
      </c>
      <c r="B9" s="82" t="s">
        <v>128</v>
      </c>
      <c r="C9" s="82" t="s">
        <v>182</v>
      </c>
    </row>
    <row r="10" spans="1:7" x14ac:dyDescent="0.15">
      <c r="A10" s="89" t="s">
        <v>100</v>
      </c>
      <c r="B10" s="82" t="s">
        <v>126</v>
      </c>
      <c r="C10" s="84" t="s">
        <v>149</v>
      </c>
    </row>
    <row r="11" spans="1:7" x14ac:dyDescent="0.15">
      <c r="A11" s="89" t="s">
        <v>101</v>
      </c>
      <c r="B11" s="82" t="s">
        <v>198</v>
      </c>
      <c r="C11" s="84" t="s">
        <v>206</v>
      </c>
    </row>
    <row r="12" spans="1:7" ht="22.5" x14ac:dyDescent="0.15">
      <c r="A12" s="89" t="s">
        <v>103</v>
      </c>
      <c r="B12" s="82" t="s">
        <v>102</v>
      </c>
      <c r="C12" s="84" t="s">
        <v>178</v>
      </c>
    </row>
    <row r="13" spans="1:7" ht="22.5" x14ac:dyDescent="0.15">
      <c r="A13" s="89" t="s">
        <v>137</v>
      </c>
      <c r="B13" s="86" t="s">
        <v>201</v>
      </c>
      <c r="C13" s="84" t="s">
        <v>199</v>
      </c>
    </row>
    <row r="14" spans="1:7" x14ac:dyDescent="0.15">
      <c r="A14" s="89" t="s">
        <v>104</v>
      </c>
      <c r="B14" s="82" t="s">
        <v>106</v>
      </c>
      <c r="C14" s="84" t="s">
        <v>166</v>
      </c>
    </row>
    <row r="15" spans="1:7" x14ac:dyDescent="0.15">
      <c r="A15" s="89" t="s">
        <v>138</v>
      </c>
      <c r="B15" s="82" t="s">
        <v>127</v>
      </c>
      <c r="C15" s="84" t="s">
        <v>166</v>
      </c>
    </row>
    <row r="16" spans="1:7" ht="33.75" x14ac:dyDescent="0.15">
      <c r="A16" s="89" t="s">
        <v>104</v>
      </c>
      <c r="B16" s="82" t="s">
        <v>150</v>
      </c>
      <c r="C16" s="84" t="s">
        <v>151</v>
      </c>
    </row>
    <row r="17" spans="1:3" x14ac:dyDescent="0.15">
      <c r="A17" s="89" t="s">
        <v>139</v>
      </c>
      <c r="B17" s="82" t="s">
        <v>107</v>
      </c>
      <c r="C17" s="84" t="s">
        <v>179</v>
      </c>
    </row>
    <row r="18" spans="1:3" x14ac:dyDescent="0.15">
      <c r="A18" s="89" t="s">
        <v>49</v>
      </c>
      <c r="B18" s="82" t="s">
        <v>140</v>
      </c>
      <c r="C18" s="84" t="s">
        <v>152</v>
      </c>
    </row>
    <row r="19" spans="1:3" x14ac:dyDescent="0.15">
      <c r="A19" s="89" t="s">
        <v>50</v>
      </c>
      <c r="B19" s="82" t="s">
        <v>141</v>
      </c>
      <c r="C19" s="84" t="s">
        <v>152</v>
      </c>
    </row>
    <row r="20" spans="1:3" x14ac:dyDescent="0.15">
      <c r="A20" s="90"/>
      <c r="B20" s="86"/>
      <c r="C20" s="87"/>
    </row>
    <row r="21" spans="1:3" x14ac:dyDescent="0.15">
      <c r="A21" s="206" t="s">
        <v>142</v>
      </c>
      <c r="B21" s="207"/>
      <c r="C21" s="88"/>
    </row>
    <row r="22" spans="1:3" ht="22.5" x14ac:dyDescent="0.15">
      <c r="A22" s="89" t="s">
        <v>143</v>
      </c>
      <c r="B22" s="82" t="s">
        <v>153</v>
      </c>
      <c r="C22" s="84" t="s">
        <v>154</v>
      </c>
    </row>
    <row r="23" spans="1:3" x14ac:dyDescent="0.15">
      <c r="A23" s="89" t="s">
        <v>173</v>
      </c>
      <c r="B23" s="82" t="s">
        <v>162</v>
      </c>
      <c r="C23" s="84" t="s">
        <v>155</v>
      </c>
    </row>
    <row r="24" spans="1:3" x14ac:dyDescent="0.15">
      <c r="A24" s="89" t="s">
        <v>144</v>
      </c>
      <c r="B24" s="82" t="s">
        <v>163</v>
      </c>
      <c r="C24" s="84" t="s">
        <v>164</v>
      </c>
    </row>
    <row r="25" spans="1:3" x14ac:dyDescent="0.15">
      <c r="A25" s="89" t="s">
        <v>145</v>
      </c>
      <c r="B25" s="82" t="s">
        <v>172</v>
      </c>
      <c r="C25" s="84" t="s">
        <v>213</v>
      </c>
    </row>
    <row r="27" spans="1:3" x14ac:dyDescent="0.15">
      <c r="A27" s="208" t="s">
        <v>156</v>
      </c>
      <c r="B27" s="209"/>
      <c r="C27" s="88"/>
    </row>
    <row r="28" spans="1:3" x14ac:dyDescent="0.15">
      <c r="A28" s="89"/>
      <c r="B28" s="82" t="s">
        <v>157</v>
      </c>
      <c r="C28" s="84" t="s">
        <v>212</v>
      </c>
    </row>
    <row r="29" spans="1:3" ht="45" x14ac:dyDescent="0.15">
      <c r="A29" s="89"/>
      <c r="B29" s="82" t="s">
        <v>158</v>
      </c>
      <c r="C29" s="84" t="s">
        <v>159</v>
      </c>
    </row>
    <row r="30" spans="1:3" ht="22.5" x14ac:dyDescent="0.15">
      <c r="A30" s="89"/>
      <c r="B30" s="82" t="s">
        <v>168</v>
      </c>
      <c r="C30" s="84" t="s">
        <v>180</v>
      </c>
    </row>
    <row r="31" spans="1:3" x14ac:dyDescent="0.15">
      <c r="A31" s="89"/>
      <c r="B31" s="156" t="s">
        <v>169</v>
      </c>
      <c r="C31" s="84" t="s">
        <v>160</v>
      </c>
    </row>
    <row r="32" spans="1:3" x14ac:dyDescent="0.15">
      <c r="A32" s="89"/>
      <c r="B32" s="82" t="s">
        <v>161</v>
      </c>
      <c r="C32" s="84" t="s">
        <v>214</v>
      </c>
    </row>
    <row r="37" spans="3:3" x14ac:dyDescent="0.15">
      <c r="C37" s="69"/>
    </row>
    <row r="38" spans="3:3" x14ac:dyDescent="0.15">
      <c r="C38" s="69"/>
    </row>
    <row r="39" spans="3:3" x14ac:dyDescent="0.15">
      <c r="C39" s="69"/>
    </row>
    <row r="40" spans="3:3" x14ac:dyDescent="0.15">
      <c r="C40" s="69"/>
    </row>
    <row r="41" spans="3:3" x14ac:dyDescent="0.15">
      <c r="C41" s="69"/>
    </row>
    <row r="42" spans="3:3" x14ac:dyDescent="0.15">
      <c r="C42" s="69"/>
    </row>
    <row r="43" spans="3:3" x14ac:dyDescent="0.15">
      <c r="C43" s="69"/>
    </row>
    <row r="44" spans="3:3" x14ac:dyDescent="0.15">
      <c r="C44" s="69"/>
    </row>
    <row r="45" spans="3:3" x14ac:dyDescent="0.15">
      <c r="C45" s="69"/>
    </row>
    <row r="46" spans="3:3" x14ac:dyDescent="0.15">
      <c r="C46" s="69"/>
    </row>
    <row r="47" spans="3:3" x14ac:dyDescent="0.15">
      <c r="C47" s="69"/>
    </row>
    <row r="48" spans="3:3" x14ac:dyDescent="0.15">
      <c r="C48" s="69"/>
    </row>
    <row r="49" spans="3:3" x14ac:dyDescent="0.15">
      <c r="C49" s="69"/>
    </row>
    <row r="50" spans="3:3" x14ac:dyDescent="0.15">
      <c r="C50" s="69"/>
    </row>
    <row r="51" spans="3:3" x14ac:dyDescent="0.15">
      <c r="C51" s="69"/>
    </row>
    <row r="52" spans="3:3" x14ac:dyDescent="0.15">
      <c r="C52" s="69"/>
    </row>
    <row r="53" spans="3:3" x14ac:dyDescent="0.15">
      <c r="C53" s="69"/>
    </row>
    <row r="54" spans="3:3" x14ac:dyDescent="0.15">
      <c r="C54" s="69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 xr:uid="{00000000-0004-0000-0100-000000000000}"/>
    <hyperlink ref="A24" location="'科目内訳表（様式36）'!A1" display="様式36" xr:uid="{00000000-0004-0000-0100-000001000000}"/>
    <hyperlink ref="A25" location="'科目内訳表（様式36）'!A1" display="様式36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0">
    <pageSetUpPr fitToPage="1"/>
  </sheetPr>
  <dimension ref="A1:F43"/>
  <sheetViews>
    <sheetView tabSelected="1" view="pageBreakPreview" zoomScaleNormal="100" zoomScaleSheetLayoutView="100" workbookViewId="0">
      <selection activeCell="A6" sqref="A6:D6"/>
    </sheetView>
  </sheetViews>
  <sheetFormatPr defaultColWidth="9" defaultRowHeight="13.5" x14ac:dyDescent="0.15"/>
  <cols>
    <col min="1" max="2" width="15.75" style="7" customWidth="1"/>
    <col min="3" max="3" width="48.375" style="7" customWidth="1"/>
    <col min="4" max="6" width="15.75" style="7" customWidth="1"/>
    <col min="7" max="16384" width="9" style="7"/>
  </cols>
  <sheetData>
    <row r="1" spans="1:6" ht="21" x14ac:dyDescent="0.15">
      <c r="A1" s="99"/>
      <c r="B1" s="8"/>
      <c r="C1" s="8"/>
      <c r="D1" s="8"/>
      <c r="E1" s="8"/>
      <c r="F1" s="94" t="s">
        <v>181</v>
      </c>
    </row>
    <row r="2" spans="1:6" ht="21" customHeight="1" x14ac:dyDescent="0.15">
      <c r="A2" s="261" t="s">
        <v>167</v>
      </c>
      <c r="B2" s="261"/>
      <c r="C2" s="261"/>
      <c r="D2" s="261"/>
      <c r="E2" s="261"/>
      <c r="F2" s="261"/>
    </row>
    <row r="3" spans="1:6" ht="21" customHeight="1" x14ac:dyDescent="0.15">
      <c r="A3" s="8" t="s">
        <v>269</v>
      </c>
      <c r="B3" s="48"/>
      <c r="C3" s="48"/>
      <c r="D3" s="48"/>
      <c r="E3" s="8" t="s">
        <v>270</v>
      </c>
      <c r="F3" s="8"/>
    </row>
    <row r="4" spans="1:6" ht="21" customHeight="1" x14ac:dyDescent="0.15">
      <c r="A4" s="9"/>
      <c r="B4" s="9"/>
      <c r="C4" s="9"/>
      <c r="D4" s="9"/>
      <c r="E4" s="9"/>
      <c r="F4" s="15" t="s">
        <v>136</v>
      </c>
    </row>
    <row r="5" spans="1:6" ht="21" customHeight="1" x14ac:dyDescent="0.15">
      <c r="A5" s="49" t="s">
        <v>61</v>
      </c>
      <c r="B5" s="50" t="s">
        <v>47</v>
      </c>
      <c r="C5" s="50" t="s">
        <v>4</v>
      </c>
      <c r="D5" s="50" t="s">
        <v>62</v>
      </c>
      <c r="E5" s="50" t="s">
        <v>119</v>
      </c>
      <c r="F5" s="50" t="s">
        <v>123</v>
      </c>
    </row>
    <row r="6" spans="1:6" ht="21" customHeight="1" x14ac:dyDescent="0.15">
      <c r="A6" s="176"/>
      <c r="B6" s="177"/>
      <c r="C6" s="177"/>
      <c r="D6" s="178"/>
      <c r="E6" s="52"/>
      <c r="F6" s="37">
        <f>D6+E6</f>
        <v>0</v>
      </c>
    </row>
    <row r="7" spans="1:6" ht="21" customHeight="1" x14ac:dyDescent="0.15">
      <c r="A7" s="176"/>
      <c r="B7" s="177"/>
      <c r="C7" s="177"/>
      <c r="D7" s="52"/>
      <c r="E7" s="178"/>
      <c r="F7" s="37">
        <f>F6+D7-E7</f>
        <v>0</v>
      </c>
    </row>
    <row r="8" spans="1:6" ht="21" customHeight="1" x14ac:dyDescent="0.15">
      <c r="A8" s="176"/>
      <c r="B8" s="20"/>
      <c r="C8" s="20"/>
      <c r="D8" s="37"/>
      <c r="E8" s="37"/>
      <c r="F8" s="37">
        <f t="shared" ref="F8:F40" si="0">F7+D8-E8</f>
        <v>0</v>
      </c>
    </row>
    <row r="9" spans="1:6" ht="28.5" customHeight="1" x14ac:dyDescent="0.15">
      <c r="A9" s="176"/>
      <c r="B9" s="20"/>
      <c r="C9" s="167"/>
      <c r="D9" s="37"/>
      <c r="E9" s="26"/>
      <c r="F9" s="37">
        <f t="shared" si="0"/>
        <v>0</v>
      </c>
    </row>
    <row r="10" spans="1:6" ht="21" customHeight="1" x14ac:dyDescent="0.15">
      <c r="A10" s="176"/>
      <c r="B10" s="20"/>
      <c r="C10" s="167"/>
      <c r="D10" s="37"/>
      <c r="E10" s="26"/>
      <c r="F10" s="37">
        <f t="shared" si="0"/>
        <v>0</v>
      </c>
    </row>
    <row r="11" spans="1:6" ht="21" customHeight="1" x14ac:dyDescent="0.15">
      <c r="A11" s="176"/>
      <c r="B11" s="20"/>
      <c r="C11" s="167"/>
      <c r="D11" s="37"/>
      <c r="E11" s="179"/>
      <c r="F11" s="37">
        <f t="shared" si="0"/>
        <v>0</v>
      </c>
    </row>
    <row r="12" spans="1:6" ht="21" customHeight="1" x14ac:dyDescent="0.15">
      <c r="A12" s="176"/>
      <c r="B12" s="20"/>
      <c r="C12" s="167"/>
      <c r="D12" s="37"/>
      <c r="E12" s="37"/>
      <c r="F12" s="37">
        <f t="shared" si="0"/>
        <v>0</v>
      </c>
    </row>
    <row r="13" spans="1:6" ht="21" customHeight="1" x14ac:dyDescent="0.15">
      <c r="A13" s="176"/>
      <c r="B13" s="20"/>
      <c r="C13" s="167"/>
      <c r="D13" s="37"/>
      <c r="E13" s="37"/>
      <c r="F13" s="37">
        <f t="shared" si="0"/>
        <v>0</v>
      </c>
    </row>
    <row r="14" spans="1:6" ht="30.75" customHeight="1" x14ac:dyDescent="0.15">
      <c r="A14" s="176"/>
      <c r="B14" s="20"/>
      <c r="C14" s="167"/>
      <c r="D14" s="26"/>
      <c r="E14" s="37"/>
      <c r="F14" s="37">
        <f t="shared" si="0"/>
        <v>0</v>
      </c>
    </row>
    <row r="15" spans="1:6" ht="26.25" customHeight="1" x14ac:dyDescent="0.15">
      <c r="A15" s="176"/>
      <c r="B15" s="20"/>
      <c r="C15" s="167"/>
      <c r="D15" s="26"/>
      <c r="E15" s="26"/>
      <c r="F15" s="37">
        <f t="shared" si="0"/>
        <v>0</v>
      </c>
    </row>
    <row r="16" spans="1:6" ht="21" customHeight="1" x14ac:dyDescent="0.15">
      <c r="A16" s="176"/>
      <c r="B16" s="20"/>
      <c r="C16" s="167"/>
      <c r="D16" s="26"/>
      <c r="E16" s="26"/>
      <c r="F16" s="37">
        <f t="shared" si="0"/>
        <v>0</v>
      </c>
    </row>
    <row r="17" spans="1:6" ht="21" customHeight="1" x14ac:dyDescent="0.15">
      <c r="A17" s="176"/>
      <c r="B17" s="20"/>
      <c r="C17" s="167"/>
      <c r="D17" s="26"/>
      <c r="E17" s="26"/>
      <c r="F17" s="37">
        <f t="shared" si="0"/>
        <v>0</v>
      </c>
    </row>
    <row r="18" spans="1:6" ht="21" customHeight="1" x14ac:dyDescent="0.15">
      <c r="A18" s="176"/>
      <c r="B18" s="20"/>
      <c r="C18" s="167"/>
      <c r="D18" s="26"/>
      <c r="E18" s="26"/>
      <c r="F18" s="37">
        <f t="shared" si="0"/>
        <v>0</v>
      </c>
    </row>
    <row r="19" spans="1:6" ht="21" customHeight="1" x14ac:dyDescent="0.15">
      <c r="A19" s="176"/>
      <c r="B19" s="20"/>
      <c r="C19" s="167"/>
      <c r="D19" s="26"/>
      <c r="E19" s="26"/>
      <c r="F19" s="37">
        <f t="shared" si="0"/>
        <v>0</v>
      </c>
    </row>
    <row r="20" spans="1:6" ht="21" customHeight="1" x14ac:dyDescent="0.15">
      <c r="A20" s="176"/>
      <c r="B20" s="20"/>
      <c r="C20" s="167"/>
      <c r="D20" s="26"/>
      <c r="E20" s="26"/>
      <c r="F20" s="37">
        <f t="shared" si="0"/>
        <v>0</v>
      </c>
    </row>
    <row r="21" spans="1:6" ht="21" customHeight="1" x14ac:dyDescent="0.15">
      <c r="A21" s="176"/>
      <c r="B21" s="20"/>
      <c r="C21" s="20"/>
      <c r="D21" s="37"/>
      <c r="E21" s="37"/>
      <c r="F21" s="37">
        <f t="shared" si="0"/>
        <v>0</v>
      </c>
    </row>
    <row r="22" spans="1:6" ht="21" customHeight="1" x14ac:dyDescent="0.15">
      <c r="A22" s="176"/>
      <c r="B22" s="20"/>
      <c r="C22" s="20"/>
      <c r="D22" s="37"/>
      <c r="E22" s="37"/>
      <c r="F22" s="37">
        <f t="shared" si="0"/>
        <v>0</v>
      </c>
    </row>
    <row r="23" spans="1:6" ht="21" customHeight="1" x14ac:dyDescent="0.15">
      <c r="A23" s="176"/>
      <c r="B23" s="20"/>
      <c r="C23" s="20"/>
      <c r="D23" s="37"/>
      <c r="E23" s="37"/>
      <c r="F23" s="37">
        <f t="shared" si="0"/>
        <v>0</v>
      </c>
    </row>
    <row r="24" spans="1:6" ht="21" customHeight="1" x14ac:dyDescent="0.15">
      <c r="A24" s="53"/>
      <c r="B24" s="20"/>
      <c r="C24" s="20"/>
      <c r="D24" s="37"/>
      <c r="E24" s="37"/>
      <c r="F24" s="37">
        <f t="shared" si="0"/>
        <v>0</v>
      </c>
    </row>
    <row r="25" spans="1:6" ht="21" customHeight="1" x14ac:dyDescent="0.15">
      <c r="A25" s="53"/>
      <c r="B25" s="20"/>
      <c r="C25" s="20"/>
      <c r="D25" s="37"/>
      <c r="E25" s="37"/>
      <c r="F25" s="37">
        <f t="shared" si="0"/>
        <v>0</v>
      </c>
    </row>
    <row r="26" spans="1:6" ht="21" customHeight="1" x14ac:dyDescent="0.15">
      <c r="A26" s="53"/>
      <c r="B26" s="20"/>
      <c r="C26" s="20"/>
      <c r="D26" s="37"/>
      <c r="E26" s="37"/>
      <c r="F26" s="37">
        <f t="shared" si="0"/>
        <v>0</v>
      </c>
    </row>
    <row r="27" spans="1:6" ht="21" customHeight="1" x14ac:dyDescent="0.15">
      <c r="A27" s="53"/>
      <c r="B27" s="20"/>
      <c r="C27" s="20"/>
      <c r="D27" s="37"/>
      <c r="E27" s="37"/>
      <c r="F27" s="37">
        <f t="shared" si="0"/>
        <v>0</v>
      </c>
    </row>
    <row r="28" spans="1:6" ht="21" customHeight="1" x14ac:dyDescent="0.15">
      <c r="A28" s="53"/>
      <c r="B28" s="20"/>
      <c r="C28" s="20"/>
      <c r="D28" s="37"/>
      <c r="E28" s="37"/>
      <c r="F28" s="37">
        <f t="shared" si="0"/>
        <v>0</v>
      </c>
    </row>
    <row r="29" spans="1:6" ht="21" customHeight="1" x14ac:dyDescent="0.15">
      <c r="A29" s="53"/>
      <c r="B29" s="20"/>
      <c r="C29" s="20"/>
      <c r="D29" s="37"/>
      <c r="E29" s="37"/>
      <c r="F29" s="37">
        <f t="shared" si="0"/>
        <v>0</v>
      </c>
    </row>
    <row r="30" spans="1:6" ht="21" customHeight="1" x14ac:dyDescent="0.15">
      <c r="A30" s="53"/>
      <c r="B30" s="20"/>
      <c r="C30" s="20"/>
      <c r="D30" s="37"/>
      <c r="E30" s="37"/>
      <c r="F30" s="37">
        <f t="shared" si="0"/>
        <v>0</v>
      </c>
    </row>
    <row r="31" spans="1:6" ht="21" customHeight="1" x14ac:dyDescent="0.15">
      <c r="A31" s="53"/>
      <c r="B31" s="20"/>
      <c r="C31" s="20"/>
      <c r="D31" s="37"/>
      <c r="E31" s="37"/>
      <c r="F31" s="37">
        <f t="shared" si="0"/>
        <v>0</v>
      </c>
    </row>
    <row r="32" spans="1:6" ht="21" customHeight="1" x14ac:dyDescent="0.15">
      <c r="A32" s="53"/>
      <c r="B32" s="20"/>
      <c r="C32" s="20"/>
      <c r="D32" s="37"/>
      <c r="E32" s="37"/>
      <c r="F32" s="37">
        <f t="shared" si="0"/>
        <v>0</v>
      </c>
    </row>
    <row r="33" spans="1:6" ht="21" customHeight="1" x14ac:dyDescent="0.15">
      <c r="A33" s="53"/>
      <c r="B33" s="20"/>
      <c r="C33" s="20"/>
      <c r="D33" s="37"/>
      <c r="E33" s="37"/>
      <c r="F33" s="37">
        <f t="shared" si="0"/>
        <v>0</v>
      </c>
    </row>
    <row r="34" spans="1:6" ht="21" customHeight="1" x14ac:dyDescent="0.15">
      <c r="A34" s="53"/>
      <c r="B34" s="20"/>
      <c r="C34" s="20"/>
      <c r="D34" s="37"/>
      <c r="E34" s="37"/>
      <c r="F34" s="37">
        <f t="shared" si="0"/>
        <v>0</v>
      </c>
    </row>
    <row r="35" spans="1:6" ht="21" customHeight="1" x14ac:dyDescent="0.15">
      <c r="A35" s="53"/>
      <c r="B35" s="20"/>
      <c r="C35" s="20"/>
      <c r="D35" s="37"/>
      <c r="E35" s="37"/>
      <c r="F35" s="37">
        <f t="shared" si="0"/>
        <v>0</v>
      </c>
    </row>
    <row r="36" spans="1:6" ht="21" customHeight="1" x14ac:dyDescent="0.15">
      <c r="A36" s="53"/>
      <c r="B36" s="20"/>
      <c r="C36" s="20"/>
      <c r="D36" s="37"/>
      <c r="E36" s="37"/>
      <c r="F36" s="37">
        <f t="shared" si="0"/>
        <v>0</v>
      </c>
    </row>
    <row r="37" spans="1:6" ht="21" customHeight="1" x14ac:dyDescent="0.15">
      <c r="A37" s="53"/>
      <c r="B37" s="20"/>
      <c r="C37" s="20"/>
      <c r="D37" s="37"/>
      <c r="E37" s="37"/>
      <c r="F37" s="37">
        <f t="shared" si="0"/>
        <v>0</v>
      </c>
    </row>
    <row r="38" spans="1:6" ht="21" customHeight="1" x14ac:dyDescent="0.15">
      <c r="A38" s="53"/>
      <c r="B38" s="20"/>
      <c r="C38" s="20"/>
      <c r="D38" s="37"/>
      <c r="E38" s="37"/>
      <c r="F38" s="37">
        <f t="shared" si="0"/>
        <v>0</v>
      </c>
    </row>
    <row r="39" spans="1:6" ht="21" customHeight="1" x14ac:dyDescent="0.15">
      <c r="A39" s="53"/>
      <c r="B39" s="20"/>
      <c r="C39" s="20"/>
      <c r="D39" s="37"/>
      <c r="E39" s="37"/>
      <c r="F39" s="37">
        <f t="shared" si="0"/>
        <v>0</v>
      </c>
    </row>
    <row r="40" spans="1:6" ht="21" customHeight="1" x14ac:dyDescent="0.15">
      <c r="A40" s="53"/>
      <c r="B40" s="20"/>
      <c r="C40" s="20"/>
      <c r="D40" s="37"/>
      <c r="E40" s="37"/>
      <c r="F40" s="37">
        <f t="shared" si="0"/>
        <v>0</v>
      </c>
    </row>
    <row r="41" spans="1:6" ht="21" customHeight="1" x14ac:dyDescent="0.15">
      <c r="A41" s="51" t="s">
        <v>60</v>
      </c>
      <c r="B41" s="52"/>
      <c r="C41" s="52"/>
      <c r="D41" s="37">
        <f>SUM(D7:D40)</f>
        <v>0</v>
      </c>
      <c r="E41" s="37">
        <f>SUM(E7:E40)</f>
        <v>0</v>
      </c>
      <c r="F41" s="37">
        <f>F40</f>
        <v>0</v>
      </c>
    </row>
    <row r="42" spans="1:6" x14ac:dyDescent="0.15">
      <c r="A42" s="48"/>
      <c r="B42" s="48"/>
      <c r="C42" s="48"/>
      <c r="D42" s="9"/>
      <c r="E42" s="9"/>
      <c r="F42" s="9"/>
    </row>
    <row r="43" spans="1:6" x14ac:dyDescent="0.15">
      <c r="A43" s="9" t="s">
        <v>63</v>
      </c>
      <c r="B43" s="9"/>
      <c r="C43" s="9"/>
      <c r="D43" s="9"/>
      <c r="E43" s="9"/>
      <c r="F43" s="9"/>
    </row>
  </sheetData>
  <mergeCells count="1">
    <mergeCell ref="A2:F2"/>
  </mergeCells>
  <phoneticPr fontId="2"/>
  <pageMargins left="0.78740157480314965" right="0.78740157480314965" top="0.98425196850393704" bottom="0.98425196850393704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I32"/>
  <sheetViews>
    <sheetView showGridLines="0" view="pageBreakPreview" topLeftCell="A4" zoomScale="80" zoomScaleNormal="100" zoomScaleSheetLayoutView="80" workbookViewId="0">
      <selection activeCell="G16" sqref="G16"/>
    </sheetView>
  </sheetViews>
  <sheetFormatPr defaultColWidth="8.75" defaultRowHeight="13.5" x14ac:dyDescent="0.15"/>
  <cols>
    <col min="1" max="1" width="1.75" style="1" customWidth="1"/>
    <col min="2" max="3" width="10.625" style="1" customWidth="1"/>
    <col min="4" max="5" width="5.625" style="1" customWidth="1"/>
    <col min="6" max="6" width="38" style="1" customWidth="1"/>
    <col min="7" max="9" width="12.125" style="1" customWidth="1"/>
    <col min="10" max="10" width="2" style="1" customWidth="1"/>
    <col min="11" max="15" width="3.625" style="1" customWidth="1"/>
    <col min="16" max="16384" width="8.75" style="1"/>
  </cols>
  <sheetData>
    <row r="1" spans="1:9" ht="15" customHeight="1" x14ac:dyDescent="0.15">
      <c r="A1" s="100"/>
      <c r="I1" s="2" t="s">
        <v>108</v>
      </c>
    </row>
    <row r="2" spans="1:9" ht="15" customHeight="1" x14ac:dyDescent="0.15">
      <c r="I2" s="2" t="s">
        <v>109</v>
      </c>
    </row>
    <row r="3" spans="1:9" ht="15" customHeight="1" x14ac:dyDescent="0.15">
      <c r="I3" s="2" t="s">
        <v>171</v>
      </c>
    </row>
    <row r="4" spans="1:9" ht="15" customHeight="1" x14ac:dyDescent="0.15">
      <c r="G4" s="68"/>
      <c r="H4" s="3"/>
      <c r="I4" s="2"/>
    </row>
    <row r="5" spans="1:9" ht="15" customHeight="1" x14ac:dyDescent="0.15"/>
    <row r="6" spans="1:9" ht="29.25" customHeight="1" x14ac:dyDescent="0.15">
      <c r="D6" s="216" t="s">
        <v>115</v>
      </c>
      <c r="E6" s="216"/>
      <c r="F6" s="216"/>
      <c r="G6" s="216"/>
      <c r="H6" s="4"/>
      <c r="I6" s="5"/>
    </row>
    <row r="7" spans="1:9" ht="15" customHeight="1" thickBot="1" x14ac:dyDescent="0.2">
      <c r="D7" s="4"/>
      <c r="E7" s="4"/>
      <c r="F7" s="4"/>
      <c r="G7" s="4"/>
      <c r="H7" s="4"/>
      <c r="I7" s="5"/>
    </row>
    <row r="8" spans="1:9" ht="31.5" customHeight="1" thickBot="1" x14ac:dyDescent="0.2">
      <c r="B8" s="217" t="s">
        <v>110</v>
      </c>
      <c r="C8" s="217"/>
      <c r="D8" s="218"/>
      <c r="E8" s="114" t="s">
        <v>111</v>
      </c>
      <c r="F8" s="115">
        <f>SUM(I20)</f>
        <v>520000</v>
      </c>
      <c r="G8" s="6"/>
      <c r="H8" s="54"/>
      <c r="I8" s="92"/>
    </row>
    <row r="9" spans="1:9" ht="31.5" customHeight="1" thickTop="1" thickBot="1" x14ac:dyDescent="0.2">
      <c r="B9" s="217" t="s">
        <v>170</v>
      </c>
      <c r="C9" s="217"/>
      <c r="D9" s="219"/>
      <c r="E9" s="112" t="s">
        <v>111</v>
      </c>
      <c r="F9" s="113">
        <f>SUM(G20)</f>
        <v>520000</v>
      </c>
      <c r="G9" s="6"/>
      <c r="H9" s="54"/>
      <c r="I9" s="92"/>
    </row>
    <row r="10" spans="1:9" ht="25.5" customHeight="1" thickTop="1" thickBot="1" x14ac:dyDescent="0.2">
      <c r="D10" s="96"/>
      <c r="E10" s="96" t="s">
        <v>192</v>
      </c>
      <c r="F10" s="96"/>
    </row>
    <row r="11" spans="1:9" s="101" customFormat="1" ht="51" customHeight="1" thickTop="1" x14ac:dyDescent="0.15">
      <c r="B11" s="102" t="s">
        <v>112</v>
      </c>
      <c r="C11" s="103" t="s">
        <v>113</v>
      </c>
      <c r="D11" s="220" t="s">
        <v>183</v>
      </c>
      <c r="E11" s="221"/>
      <c r="F11" s="221"/>
      <c r="G11" s="104" t="s">
        <v>193</v>
      </c>
      <c r="H11" s="105" t="s">
        <v>184</v>
      </c>
      <c r="I11" s="106" t="s">
        <v>194</v>
      </c>
    </row>
    <row r="12" spans="1:9" ht="30" customHeight="1" x14ac:dyDescent="0.15">
      <c r="B12" s="116">
        <v>43885</v>
      </c>
      <c r="C12" s="117">
        <v>43885</v>
      </c>
      <c r="D12" s="212" t="s">
        <v>215</v>
      </c>
      <c r="E12" s="213"/>
      <c r="F12" s="213"/>
      <c r="G12" s="107">
        <v>100000</v>
      </c>
      <c r="H12" s="108"/>
      <c r="I12" s="109">
        <f t="shared" ref="I12:I19" si="0">SUM(G12:H12)</f>
        <v>100000</v>
      </c>
    </row>
    <row r="13" spans="1:9" ht="30" customHeight="1" x14ac:dyDescent="0.15">
      <c r="B13" s="118" t="s">
        <v>216</v>
      </c>
      <c r="C13" s="117" t="s">
        <v>216</v>
      </c>
      <c r="D13" s="212" t="s">
        <v>217</v>
      </c>
      <c r="E13" s="213"/>
      <c r="F13" s="213"/>
      <c r="G13" s="107">
        <v>50000</v>
      </c>
      <c r="H13" s="108"/>
      <c r="I13" s="109">
        <f t="shared" si="0"/>
        <v>50000</v>
      </c>
    </row>
    <row r="14" spans="1:9" ht="30" customHeight="1" x14ac:dyDescent="0.15">
      <c r="B14" s="118" t="s">
        <v>218</v>
      </c>
      <c r="C14" s="117" t="s">
        <v>218</v>
      </c>
      <c r="D14" s="212" t="s">
        <v>219</v>
      </c>
      <c r="E14" s="213"/>
      <c r="F14" s="213"/>
      <c r="G14" s="107">
        <v>70000</v>
      </c>
      <c r="H14" s="108"/>
      <c r="I14" s="109">
        <f t="shared" si="0"/>
        <v>70000</v>
      </c>
    </row>
    <row r="15" spans="1:9" ht="30" customHeight="1" x14ac:dyDescent="0.15">
      <c r="B15" s="118" t="s">
        <v>220</v>
      </c>
      <c r="C15" s="117" t="s">
        <v>220</v>
      </c>
      <c r="D15" s="212" t="s">
        <v>221</v>
      </c>
      <c r="E15" s="213"/>
      <c r="F15" s="213"/>
      <c r="G15" s="107">
        <v>300000</v>
      </c>
      <c r="H15" s="108"/>
      <c r="I15" s="109">
        <f t="shared" si="0"/>
        <v>300000</v>
      </c>
    </row>
    <row r="16" spans="1:9" ht="30" customHeight="1" x14ac:dyDescent="0.15">
      <c r="B16" s="118"/>
      <c r="C16" s="117"/>
      <c r="D16" s="212"/>
      <c r="E16" s="213"/>
      <c r="F16" s="213"/>
      <c r="G16" s="107"/>
      <c r="H16" s="108"/>
      <c r="I16" s="109">
        <f t="shared" si="0"/>
        <v>0</v>
      </c>
    </row>
    <row r="17" spans="2:9" ht="30" customHeight="1" x14ac:dyDescent="0.15">
      <c r="B17" s="118"/>
      <c r="C17" s="117"/>
      <c r="D17" s="212"/>
      <c r="E17" s="213"/>
      <c r="F17" s="213"/>
      <c r="G17" s="107"/>
      <c r="H17" s="108"/>
      <c r="I17" s="109">
        <f t="shared" si="0"/>
        <v>0</v>
      </c>
    </row>
    <row r="18" spans="2:9" ht="30" customHeight="1" x14ac:dyDescent="0.15">
      <c r="B18" s="118"/>
      <c r="C18" s="117"/>
      <c r="D18" s="212"/>
      <c r="E18" s="213"/>
      <c r="F18" s="213"/>
      <c r="G18" s="107"/>
      <c r="H18" s="108"/>
      <c r="I18" s="109">
        <f t="shared" si="0"/>
        <v>0</v>
      </c>
    </row>
    <row r="19" spans="2:9" ht="30" customHeight="1" x14ac:dyDescent="0.15">
      <c r="B19" s="118"/>
      <c r="C19" s="117"/>
      <c r="D19" s="212"/>
      <c r="E19" s="213"/>
      <c r="F19" s="213"/>
      <c r="G19" s="107"/>
      <c r="H19" s="108"/>
      <c r="I19" s="109">
        <f t="shared" si="0"/>
        <v>0</v>
      </c>
    </row>
    <row r="20" spans="2:9" ht="30" customHeight="1" thickBot="1" x14ac:dyDescent="0.2">
      <c r="B20" s="97"/>
      <c r="C20" s="119" t="s">
        <v>114</v>
      </c>
      <c r="D20" s="214"/>
      <c r="E20" s="215"/>
      <c r="F20" s="215"/>
      <c r="G20" s="110">
        <f>SUM(G12:G19)</f>
        <v>520000</v>
      </c>
      <c r="H20" s="111">
        <f>SUM(H12:H19)</f>
        <v>0</v>
      </c>
      <c r="I20" s="109">
        <f t="shared" ref="I20" si="1">SUM(G20:H20)</f>
        <v>520000</v>
      </c>
    </row>
    <row r="21" spans="2:9" ht="15" customHeight="1" thickTop="1" x14ac:dyDescent="0.15"/>
    <row r="22" spans="2:9" ht="15" customHeight="1" x14ac:dyDescent="0.15"/>
    <row r="23" spans="2:9" ht="15" customHeight="1" x14ac:dyDescent="0.15"/>
    <row r="24" spans="2:9" ht="15" customHeight="1" x14ac:dyDescent="0.15"/>
    <row r="25" spans="2:9" ht="15" customHeight="1" x14ac:dyDescent="0.15"/>
    <row r="26" spans="2:9" ht="15" customHeight="1" x14ac:dyDescent="0.15"/>
    <row r="27" spans="2:9" ht="15" customHeight="1" x14ac:dyDescent="0.15"/>
    <row r="28" spans="2:9" ht="15" customHeight="1" x14ac:dyDescent="0.15"/>
    <row r="29" spans="2:9" ht="15" customHeight="1" x14ac:dyDescent="0.15"/>
    <row r="30" spans="2:9" ht="15" customHeight="1" x14ac:dyDescent="0.15"/>
    <row r="31" spans="2:9" ht="15" customHeight="1" x14ac:dyDescent="0.15"/>
    <row r="32" spans="2:9" ht="15" customHeight="1" x14ac:dyDescent="0.15"/>
  </sheetData>
  <mergeCells count="13">
    <mergeCell ref="D12:F12"/>
    <mergeCell ref="D6:G6"/>
    <mergeCell ref="D15:F15"/>
    <mergeCell ref="B8:D8"/>
    <mergeCell ref="B9:D9"/>
    <mergeCell ref="D11:F11"/>
    <mergeCell ref="D13:F13"/>
    <mergeCell ref="D16:F16"/>
    <mergeCell ref="D20:F20"/>
    <mergeCell ref="D19:F19"/>
    <mergeCell ref="D14:F14"/>
    <mergeCell ref="D18:F18"/>
    <mergeCell ref="D17:F17"/>
  </mergeCells>
  <phoneticPr fontId="2"/>
  <pageMargins left="0" right="0" top="0.59055118110236227" bottom="0.62992125984251968" header="0.51181102362204722" footer="0.51181102362204722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G39"/>
  <sheetViews>
    <sheetView view="pageBreakPreview" zoomScaleNormal="100" zoomScaleSheetLayoutView="100" workbookViewId="0">
      <selection activeCell="H13" sqref="H12:H13"/>
    </sheetView>
  </sheetViews>
  <sheetFormatPr defaultColWidth="9" defaultRowHeight="13.5" x14ac:dyDescent="0.15"/>
  <cols>
    <col min="1" max="1" width="3.75" style="7" customWidth="1"/>
    <col min="2" max="2" width="18.625" style="7" customWidth="1"/>
    <col min="3" max="6" width="15.625" style="7" customWidth="1"/>
    <col min="7" max="16384" width="9" style="7"/>
  </cols>
  <sheetData>
    <row r="1" spans="1:7" ht="21" x14ac:dyDescent="0.15">
      <c r="A1" s="99"/>
      <c r="B1" s="8"/>
      <c r="C1" s="8"/>
      <c r="D1" s="8"/>
      <c r="E1" s="8"/>
      <c r="F1" s="15" t="s">
        <v>195</v>
      </c>
      <c r="G1" s="8"/>
    </row>
    <row r="2" spans="1:7" ht="14.25" x14ac:dyDescent="0.15">
      <c r="A2" s="222" t="s">
        <v>197</v>
      </c>
      <c r="B2" s="222"/>
      <c r="C2" s="222"/>
      <c r="D2" s="222"/>
      <c r="E2" s="222"/>
      <c r="F2" s="222"/>
      <c r="G2" s="9"/>
    </row>
    <row r="3" spans="1:7" ht="14.25" x14ac:dyDescent="0.15">
      <c r="A3" s="8"/>
      <c r="B3" s="160"/>
      <c r="C3" s="160"/>
      <c r="D3" s="160"/>
      <c r="E3" s="160"/>
      <c r="F3" s="8"/>
      <c r="G3" s="9"/>
    </row>
    <row r="4" spans="1:7" x14ac:dyDescent="0.15">
      <c r="A4" s="8"/>
      <c r="B4" s="223" t="s">
        <v>268</v>
      </c>
      <c r="C4" s="223"/>
      <c r="D4" s="223"/>
      <c r="E4" s="223"/>
      <c r="F4" s="223"/>
      <c r="G4" s="9"/>
    </row>
    <row r="5" spans="1:7" x14ac:dyDescent="0.15">
      <c r="A5" s="8"/>
      <c r="B5" s="8"/>
      <c r="C5" s="8"/>
      <c r="D5" s="8"/>
      <c r="E5" s="8"/>
      <c r="F5" s="15" t="s">
        <v>125</v>
      </c>
      <c r="G5" s="8"/>
    </row>
    <row r="6" spans="1:7" ht="20.100000000000001" customHeight="1" x14ac:dyDescent="0.15">
      <c r="A6" s="27"/>
      <c r="B6" s="28" t="s">
        <v>0</v>
      </c>
      <c r="C6" s="28" t="s">
        <v>1</v>
      </c>
      <c r="D6" s="28" t="s">
        <v>2</v>
      </c>
      <c r="E6" s="28" t="s">
        <v>3</v>
      </c>
      <c r="F6" s="28" t="s">
        <v>5</v>
      </c>
      <c r="G6" s="8"/>
    </row>
    <row r="7" spans="1:7" ht="20.100000000000001" customHeight="1" x14ac:dyDescent="0.15">
      <c r="A7" s="159"/>
      <c r="B7" s="29" t="s">
        <v>64</v>
      </c>
      <c r="C7" s="30"/>
      <c r="D7" s="30"/>
      <c r="E7" s="30"/>
      <c r="F7" s="31"/>
      <c r="G7" s="8"/>
    </row>
    <row r="8" spans="1:7" ht="20.100000000000001" customHeight="1" x14ac:dyDescent="0.15">
      <c r="A8" s="23">
        <v>1</v>
      </c>
      <c r="B8" s="32" t="s">
        <v>66</v>
      </c>
      <c r="C8" s="26"/>
      <c r="D8" s="26"/>
      <c r="E8" s="26"/>
      <c r="F8" s="26"/>
      <c r="G8" s="8"/>
    </row>
    <row r="9" spans="1:7" ht="20.100000000000001" customHeight="1" x14ac:dyDescent="0.15">
      <c r="A9" s="23">
        <v>2</v>
      </c>
      <c r="B9" s="32" t="s">
        <v>68</v>
      </c>
      <c r="C9" s="26"/>
      <c r="D9" s="26"/>
      <c r="E9" s="26"/>
      <c r="F9" s="26"/>
      <c r="G9" s="8"/>
    </row>
    <row r="10" spans="1:7" ht="20.100000000000001" customHeight="1" x14ac:dyDescent="0.15">
      <c r="A10" s="23">
        <v>3</v>
      </c>
      <c r="B10" s="32" t="s">
        <v>67</v>
      </c>
      <c r="C10" s="26"/>
      <c r="D10" s="26"/>
      <c r="E10" s="26"/>
      <c r="F10" s="26"/>
      <c r="G10" s="8"/>
    </row>
    <row r="11" spans="1:7" ht="20.100000000000001" customHeight="1" x14ac:dyDescent="0.15">
      <c r="A11" s="23">
        <v>4</v>
      </c>
      <c r="B11" s="32" t="s">
        <v>69</v>
      </c>
      <c r="C11" s="26"/>
      <c r="D11" s="26"/>
      <c r="E11" s="26"/>
      <c r="F11" s="26"/>
      <c r="G11" s="8"/>
    </row>
    <row r="12" spans="1:7" ht="20.100000000000001" customHeight="1" x14ac:dyDescent="0.15">
      <c r="A12" s="23">
        <v>5</v>
      </c>
      <c r="B12" s="32" t="s">
        <v>70</v>
      </c>
      <c r="C12" s="26"/>
      <c r="D12" s="26"/>
      <c r="E12" s="26"/>
      <c r="F12" s="26"/>
      <c r="G12" s="8"/>
    </row>
    <row r="13" spans="1:7" ht="20.100000000000001" customHeight="1" x14ac:dyDescent="0.15">
      <c r="A13" s="23">
        <v>6</v>
      </c>
      <c r="B13" s="32" t="s">
        <v>71</v>
      </c>
      <c r="C13" s="26"/>
      <c r="D13" s="26"/>
      <c r="E13" s="26"/>
      <c r="F13" s="26"/>
      <c r="G13" s="8"/>
    </row>
    <row r="14" spans="1:7" ht="20.100000000000001" customHeight="1" x14ac:dyDescent="0.15">
      <c r="A14" s="23">
        <v>7</v>
      </c>
      <c r="B14" s="32" t="s">
        <v>75</v>
      </c>
      <c r="C14" s="26">
        <v>50000</v>
      </c>
      <c r="D14" s="26">
        <v>80000</v>
      </c>
      <c r="E14" s="26"/>
      <c r="F14" s="20"/>
      <c r="G14" s="8"/>
    </row>
    <row r="15" spans="1:7" ht="20.100000000000001" customHeight="1" x14ac:dyDescent="0.15">
      <c r="A15" s="161">
        <v>8</v>
      </c>
      <c r="B15" s="162" t="s">
        <v>72</v>
      </c>
      <c r="C15" s="163"/>
      <c r="D15" s="164"/>
      <c r="E15" s="164"/>
      <c r="F15" s="165"/>
      <c r="G15" s="8"/>
    </row>
    <row r="16" spans="1:7" ht="20.100000000000001" customHeight="1" x14ac:dyDescent="0.15">
      <c r="A16" s="33"/>
      <c r="B16" s="34" t="s">
        <v>78</v>
      </c>
      <c r="C16" s="35">
        <f>SUM(C8:C15)</f>
        <v>50000</v>
      </c>
      <c r="D16" s="35">
        <f>SUM(D8:D15)</f>
        <v>80000</v>
      </c>
      <c r="E16" s="35"/>
      <c r="F16" s="16"/>
      <c r="G16" s="8"/>
    </row>
    <row r="17" spans="1:7" ht="20.100000000000001" customHeight="1" x14ac:dyDescent="0.15">
      <c r="A17" s="158"/>
      <c r="B17" s="29" t="s">
        <v>65</v>
      </c>
      <c r="C17" s="25"/>
      <c r="D17" s="25"/>
      <c r="E17" s="25"/>
      <c r="F17" s="31"/>
      <c r="G17" s="8"/>
    </row>
    <row r="18" spans="1:7" ht="20.100000000000001" customHeight="1" x14ac:dyDescent="0.15">
      <c r="A18" s="23">
        <v>1</v>
      </c>
      <c r="B18" s="32" t="s">
        <v>6</v>
      </c>
      <c r="C18" s="26">
        <v>24450</v>
      </c>
      <c r="D18" s="26">
        <v>5000</v>
      </c>
      <c r="E18" s="26"/>
      <c r="F18" s="20"/>
      <c r="G18" s="8"/>
    </row>
    <row r="19" spans="1:7" ht="20.100000000000001" customHeight="1" x14ac:dyDescent="0.15">
      <c r="A19" s="23">
        <v>2</v>
      </c>
      <c r="B19" s="32" t="s">
        <v>124</v>
      </c>
      <c r="C19" s="26">
        <v>2510</v>
      </c>
      <c r="D19" s="26">
        <v>71937</v>
      </c>
      <c r="E19" s="26"/>
      <c r="F19" s="20"/>
      <c r="G19" s="8"/>
    </row>
    <row r="20" spans="1:7" ht="20.100000000000001" customHeight="1" x14ac:dyDescent="0.15">
      <c r="A20" s="23">
        <v>3</v>
      </c>
      <c r="B20" s="32" t="s">
        <v>7</v>
      </c>
      <c r="C20" s="26"/>
      <c r="D20" s="26"/>
      <c r="E20" s="26"/>
      <c r="F20" s="20"/>
      <c r="G20" s="8"/>
    </row>
    <row r="21" spans="1:7" ht="20.100000000000001" customHeight="1" x14ac:dyDescent="0.15">
      <c r="A21" s="23">
        <v>4</v>
      </c>
      <c r="B21" s="32" t="s">
        <v>8</v>
      </c>
      <c r="C21" s="26"/>
      <c r="D21" s="26"/>
      <c r="E21" s="26"/>
      <c r="F21" s="20"/>
      <c r="G21" s="8"/>
    </row>
    <row r="22" spans="1:7" ht="20.100000000000001" customHeight="1" x14ac:dyDescent="0.15">
      <c r="A22" s="23">
        <v>5</v>
      </c>
      <c r="B22" s="32" t="s">
        <v>9</v>
      </c>
      <c r="C22" s="26"/>
      <c r="D22" s="26"/>
      <c r="E22" s="26"/>
      <c r="F22" s="20"/>
      <c r="G22" s="8"/>
    </row>
    <row r="23" spans="1:7" ht="20.100000000000001" customHeight="1" x14ac:dyDescent="0.15">
      <c r="A23" s="161">
        <v>6</v>
      </c>
      <c r="B23" s="32" t="s">
        <v>10</v>
      </c>
      <c r="C23" s="26"/>
      <c r="D23" s="26"/>
      <c r="E23" s="26"/>
      <c r="F23" s="20"/>
      <c r="G23" s="8"/>
    </row>
    <row r="24" spans="1:7" ht="20.100000000000001" customHeight="1" x14ac:dyDescent="0.15">
      <c r="A24" s="161">
        <v>7</v>
      </c>
      <c r="B24" s="32" t="s">
        <v>11</v>
      </c>
      <c r="C24" s="26"/>
      <c r="D24" s="26"/>
      <c r="E24" s="26"/>
      <c r="F24" s="20"/>
      <c r="G24" s="8"/>
    </row>
    <row r="25" spans="1:7" ht="20.100000000000001" customHeight="1" x14ac:dyDescent="0.15">
      <c r="A25" s="161">
        <v>8</v>
      </c>
      <c r="B25" s="162" t="s">
        <v>12</v>
      </c>
      <c r="C25" s="26"/>
      <c r="D25" s="26"/>
      <c r="E25" s="26"/>
      <c r="F25" s="20"/>
      <c r="G25" s="8"/>
    </row>
    <row r="26" spans="1:7" ht="20.100000000000001" customHeight="1" x14ac:dyDescent="0.15">
      <c r="A26" s="161">
        <v>9</v>
      </c>
      <c r="B26" s="32" t="s">
        <v>13</v>
      </c>
      <c r="C26" s="26"/>
      <c r="D26" s="26"/>
      <c r="E26" s="26"/>
      <c r="F26" s="20"/>
      <c r="G26" s="8"/>
    </row>
    <row r="27" spans="1:7" ht="20.100000000000001" customHeight="1" x14ac:dyDescent="0.15">
      <c r="A27" s="161">
        <v>10</v>
      </c>
      <c r="B27" s="32" t="s">
        <v>14</v>
      </c>
      <c r="C27" s="26">
        <v>19280</v>
      </c>
      <c r="D27" s="26"/>
      <c r="E27" s="26"/>
      <c r="F27" s="20"/>
      <c r="G27" s="8"/>
    </row>
    <row r="28" spans="1:7" ht="20.100000000000001" customHeight="1" x14ac:dyDescent="0.15">
      <c r="A28" s="161">
        <v>11</v>
      </c>
      <c r="B28" s="32" t="s">
        <v>15</v>
      </c>
      <c r="C28" s="26">
        <v>2409</v>
      </c>
      <c r="D28" s="26"/>
      <c r="E28" s="26"/>
      <c r="F28" s="20"/>
      <c r="G28" s="8"/>
    </row>
    <row r="29" spans="1:7" ht="20.100000000000001" customHeight="1" x14ac:dyDescent="0.15">
      <c r="A29" s="161">
        <v>12</v>
      </c>
      <c r="B29" s="32" t="s">
        <v>16</v>
      </c>
      <c r="C29" s="26"/>
      <c r="D29" s="26"/>
      <c r="E29" s="26"/>
      <c r="F29" s="20"/>
      <c r="G29" s="8"/>
    </row>
    <row r="30" spans="1:7" ht="20.100000000000001" customHeight="1" x14ac:dyDescent="0.15">
      <c r="A30" s="161">
        <v>13</v>
      </c>
      <c r="B30" s="32" t="s">
        <v>17</v>
      </c>
      <c r="C30" s="26"/>
      <c r="D30" s="26"/>
      <c r="E30" s="26"/>
      <c r="F30" s="20"/>
      <c r="G30" s="8"/>
    </row>
    <row r="31" spans="1:7" ht="20.100000000000001" customHeight="1" x14ac:dyDescent="0.15">
      <c r="A31" s="161">
        <v>14</v>
      </c>
      <c r="B31" s="32" t="s">
        <v>18</v>
      </c>
      <c r="C31" s="26">
        <v>1351</v>
      </c>
      <c r="D31" s="26">
        <v>3063</v>
      </c>
      <c r="E31" s="26"/>
      <c r="F31" s="166">
        <v>2.8000000000000001E-2</v>
      </c>
      <c r="G31" s="8"/>
    </row>
    <row r="32" spans="1:7" ht="20.100000000000001" customHeight="1" x14ac:dyDescent="0.15">
      <c r="A32" s="161"/>
      <c r="B32" s="32" t="s">
        <v>19</v>
      </c>
      <c r="C32" s="26">
        <f>SUM(C18:C31)</f>
        <v>50000</v>
      </c>
      <c r="D32" s="26">
        <f>SUM(D18:D31)</f>
        <v>80000</v>
      </c>
      <c r="E32" s="26"/>
      <c r="F32" s="20"/>
      <c r="G32" s="8"/>
    </row>
    <row r="33" spans="1:7" ht="20.100000000000001" customHeight="1" x14ac:dyDescent="0.15">
      <c r="A33" s="19"/>
      <c r="B33" s="32" t="s">
        <v>20</v>
      </c>
      <c r="C33" s="26">
        <f>C16-C32</f>
        <v>0</v>
      </c>
      <c r="D33" s="26">
        <f>D16-D32</f>
        <v>0</v>
      </c>
      <c r="E33" s="26">
        <f>E16-E32</f>
        <v>0</v>
      </c>
      <c r="F33" s="20"/>
      <c r="G33" s="8"/>
    </row>
    <row r="34" spans="1:7" ht="15" customHeight="1" x14ac:dyDescent="0.15">
      <c r="A34" s="8"/>
      <c r="B34" s="36"/>
      <c r="C34" s="9"/>
      <c r="D34" s="9"/>
      <c r="E34" s="9"/>
      <c r="F34" s="9"/>
      <c r="G34" s="9"/>
    </row>
    <row r="35" spans="1:7" ht="15" customHeight="1" x14ac:dyDescent="0.15">
      <c r="A35" s="8"/>
      <c r="B35" s="36"/>
      <c r="C35" s="9"/>
      <c r="D35" s="9"/>
      <c r="E35" s="9"/>
      <c r="F35" s="9"/>
      <c r="G35" s="9"/>
    </row>
    <row r="36" spans="1:7" x14ac:dyDescent="0.15">
      <c r="A36" s="9"/>
      <c r="B36" s="9"/>
      <c r="C36" s="9"/>
      <c r="D36" s="9"/>
      <c r="E36" s="9"/>
      <c r="F36" s="9"/>
      <c r="G36" s="9"/>
    </row>
    <row r="37" spans="1:7" x14ac:dyDescent="0.15">
      <c r="A37" s="9"/>
      <c r="B37" s="9"/>
      <c r="C37" s="9"/>
      <c r="D37" s="9"/>
      <c r="E37" s="9"/>
      <c r="F37" s="9"/>
      <c r="G37" s="9"/>
    </row>
    <row r="38" spans="1:7" x14ac:dyDescent="0.15">
      <c r="A38" s="9"/>
      <c r="B38" s="9"/>
      <c r="C38" s="9"/>
      <c r="D38" s="9"/>
      <c r="E38" s="9"/>
      <c r="F38" s="9"/>
      <c r="G38" s="9"/>
    </row>
    <row r="39" spans="1:7" x14ac:dyDescent="0.15">
      <c r="A39" s="9"/>
      <c r="B39" s="9"/>
      <c r="C39" s="9"/>
      <c r="D39" s="9"/>
      <c r="E39" s="9"/>
      <c r="F39" s="9"/>
      <c r="G39" s="9"/>
    </row>
  </sheetData>
  <mergeCells count="2">
    <mergeCell ref="A2:F2"/>
    <mergeCell ref="B4:F4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0"/>
    <pageSetUpPr fitToPage="1"/>
  </sheetPr>
  <dimension ref="A1:M42"/>
  <sheetViews>
    <sheetView view="pageBreakPreview" topLeftCell="B1" zoomScaleNormal="100" zoomScaleSheetLayoutView="100" workbookViewId="0">
      <selection activeCell="B2" sqref="B2:G2"/>
    </sheetView>
  </sheetViews>
  <sheetFormatPr defaultColWidth="9" defaultRowHeight="13.5" x14ac:dyDescent="0.15"/>
  <cols>
    <col min="1" max="1" width="1.625" style="7" customWidth="1"/>
    <col min="2" max="2" width="3.625" style="7" customWidth="1"/>
    <col min="3" max="3" width="1.625" style="7" customWidth="1"/>
    <col min="4" max="4" width="18.625" style="7" customWidth="1"/>
    <col min="5" max="5" width="11.625" style="7" customWidth="1"/>
    <col min="6" max="6" width="35.375" style="7" customWidth="1"/>
    <col min="7" max="7" width="20.75" style="7" customWidth="1"/>
    <col min="8" max="8" width="5.125" style="7" customWidth="1"/>
    <col min="9" max="9" width="4.125" style="7" customWidth="1"/>
    <col min="10" max="16384" width="9" style="7"/>
  </cols>
  <sheetData>
    <row r="1" spans="1:13" ht="21" x14ac:dyDescent="0.15">
      <c r="A1" s="99"/>
      <c r="B1" s="8"/>
      <c r="C1" s="8"/>
      <c r="D1" s="226" t="s">
        <v>146</v>
      </c>
      <c r="E1" s="226"/>
      <c r="F1" s="226"/>
      <c r="G1" s="226"/>
      <c r="H1" s="226"/>
      <c r="I1" s="8"/>
    </row>
    <row r="2" spans="1:13" x14ac:dyDescent="0.15">
      <c r="A2" s="8"/>
      <c r="B2" s="224" t="s">
        <v>268</v>
      </c>
      <c r="C2" s="225"/>
      <c r="D2" s="225"/>
      <c r="E2" s="225"/>
      <c r="F2" s="225"/>
      <c r="G2" s="225"/>
      <c r="H2" s="180"/>
      <c r="I2" s="8"/>
    </row>
    <row r="3" spans="1:13" x14ac:dyDescent="0.15">
      <c r="A3" s="8"/>
      <c r="B3" s="8"/>
      <c r="C3" s="8"/>
      <c r="D3" s="180"/>
      <c r="E3" s="180"/>
      <c r="F3" s="180"/>
      <c r="G3" s="180"/>
      <c r="H3" s="180"/>
      <c r="I3" s="8"/>
    </row>
    <row r="4" spans="1:13" x14ac:dyDescent="0.15">
      <c r="A4" s="227" t="s">
        <v>73</v>
      </c>
      <c r="B4" s="227"/>
      <c r="C4" s="227"/>
      <c r="D4" s="227"/>
      <c r="E4" s="24"/>
      <c r="F4" s="8"/>
      <c r="G4" s="8"/>
      <c r="H4" s="180" t="s">
        <v>21</v>
      </c>
      <c r="I4" s="8"/>
    </row>
    <row r="5" spans="1:13" ht="30" customHeight="1" x14ac:dyDescent="0.15">
      <c r="A5" s="228" t="s">
        <v>22</v>
      </c>
      <c r="B5" s="229"/>
      <c r="C5" s="229"/>
      <c r="D5" s="230"/>
      <c r="E5" s="231" t="s">
        <v>23</v>
      </c>
      <c r="F5" s="230"/>
      <c r="G5" s="13" t="s">
        <v>24</v>
      </c>
      <c r="H5" s="13" t="s">
        <v>25</v>
      </c>
      <c r="I5" s="8"/>
    </row>
    <row r="6" spans="1:13" ht="30" customHeight="1" x14ac:dyDescent="0.15">
      <c r="A6" s="14" t="s">
        <v>26</v>
      </c>
      <c r="B6" s="181">
        <v>7</v>
      </c>
      <c r="C6" s="185" t="s">
        <v>122</v>
      </c>
      <c r="D6" s="32" t="s">
        <v>222</v>
      </c>
      <c r="E6" s="228" t="s">
        <v>223</v>
      </c>
      <c r="F6" s="230"/>
      <c r="G6" s="37">
        <v>50000</v>
      </c>
      <c r="H6" s="20"/>
      <c r="I6" s="8"/>
    </row>
    <row r="7" spans="1:13" ht="30" hidden="1" customHeight="1" x14ac:dyDescent="0.15">
      <c r="A7" s="14" t="s">
        <v>26</v>
      </c>
      <c r="B7" s="181"/>
      <c r="C7" s="185" t="s">
        <v>122</v>
      </c>
      <c r="D7" s="20"/>
      <c r="E7" s="232"/>
      <c r="F7" s="233"/>
      <c r="G7" s="37"/>
      <c r="H7" s="20"/>
      <c r="I7" s="8"/>
    </row>
    <row r="8" spans="1:13" ht="30" hidden="1" customHeight="1" x14ac:dyDescent="0.15">
      <c r="A8" s="14" t="s">
        <v>26</v>
      </c>
      <c r="B8" s="181"/>
      <c r="C8" s="185" t="s">
        <v>122</v>
      </c>
      <c r="D8" s="20"/>
      <c r="E8" s="232"/>
      <c r="F8" s="233"/>
      <c r="G8" s="37"/>
      <c r="H8" s="20"/>
      <c r="I8" s="8"/>
    </row>
    <row r="9" spans="1:13" ht="30" hidden="1" customHeight="1" x14ac:dyDescent="0.15">
      <c r="A9" s="14" t="s">
        <v>26</v>
      </c>
      <c r="B9" s="181"/>
      <c r="C9" s="185" t="s">
        <v>122</v>
      </c>
      <c r="D9" s="20"/>
      <c r="E9" s="232"/>
      <c r="F9" s="233"/>
      <c r="G9" s="37"/>
      <c r="H9" s="20"/>
      <c r="I9" s="8"/>
    </row>
    <row r="10" spans="1:13" ht="30" customHeight="1" x14ac:dyDescent="0.15">
      <c r="A10" s="228" t="s">
        <v>27</v>
      </c>
      <c r="B10" s="229"/>
      <c r="C10" s="229"/>
      <c r="D10" s="229"/>
      <c r="E10" s="229"/>
      <c r="F10" s="230"/>
      <c r="G10" s="37">
        <f>SUM(G6:G9)</f>
        <v>50000</v>
      </c>
      <c r="H10" s="20"/>
      <c r="I10" s="8"/>
      <c r="M10" s="186"/>
    </row>
    <row r="11" spans="1:13" ht="13.5" customHeight="1" x14ac:dyDescent="0.15">
      <c r="A11" s="8"/>
      <c r="B11" s="8"/>
      <c r="C11" s="8"/>
      <c r="D11" s="8"/>
      <c r="E11" s="8"/>
      <c r="F11" s="8"/>
      <c r="G11" s="8"/>
      <c r="H11" s="8"/>
      <c r="I11" s="8"/>
    </row>
    <row r="12" spans="1:13" ht="13.5" customHeight="1" x14ac:dyDescent="0.15">
      <c r="A12" s="8"/>
      <c r="B12" s="8"/>
      <c r="C12" s="8"/>
      <c r="D12" s="8"/>
      <c r="E12" s="8"/>
      <c r="F12" s="8"/>
      <c r="G12" s="8"/>
      <c r="H12" s="8"/>
      <c r="I12" s="8"/>
    </row>
    <row r="13" spans="1:13" ht="13.5" customHeight="1" x14ac:dyDescent="0.15">
      <c r="A13" s="8"/>
      <c r="B13" s="8"/>
      <c r="C13" s="8"/>
      <c r="D13" s="226"/>
      <c r="E13" s="226"/>
      <c r="F13" s="226"/>
      <c r="G13" s="226"/>
      <c r="H13" s="226"/>
      <c r="I13" s="8"/>
    </row>
    <row r="14" spans="1:13" ht="19.5" customHeight="1" x14ac:dyDescent="0.15">
      <c r="A14" s="227" t="s">
        <v>74</v>
      </c>
      <c r="B14" s="227"/>
      <c r="C14" s="227"/>
      <c r="D14" s="227"/>
      <c r="E14" s="8"/>
      <c r="F14" s="8"/>
      <c r="G14" s="8"/>
      <c r="H14" s="180" t="s">
        <v>21</v>
      </c>
      <c r="I14" s="8"/>
    </row>
    <row r="15" spans="1:13" ht="30" customHeight="1" x14ac:dyDescent="0.15">
      <c r="A15" s="228" t="s">
        <v>22</v>
      </c>
      <c r="B15" s="229"/>
      <c r="C15" s="229"/>
      <c r="D15" s="230"/>
      <c r="E15" s="13" t="s">
        <v>28</v>
      </c>
      <c r="F15" s="13" t="s">
        <v>29</v>
      </c>
      <c r="G15" s="13" t="s">
        <v>24</v>
      </c>
      <c r="H15" s="13" t="s">
        <v>25</v>
      </c>
      <c r="I15" s="8"/>
    </row>
    <row r="16" spans="1:13" ht="30" customHeight="1" x14ac:dyDescent="0.15">
      <c r="A16" s="38" t="s">
        <v>26</v>
      </c>
      <c r="B16" s="24">
        <v>1</v>
      </c>
      <c r="C16" s="8" t="s">
        <v>122</v>
      </c>
      <c r="D16" s="16" t="s">
        <v>224</v>
      </c>
      <c r="E16" s="20" t="s">
        <v>229</v>
      </c>
      <c r="F16" s="187" t="s">
        <v>230</v>
      </c>
      <c r="G16" s="26">
        <v>10000</v>
      </c>
      <c r="H16" s="168">
        <v>17</v>
      </c>
      <c r="I16" s="8"/>
    </row>
    <row r="17" spans="1:9" ht="30" customHeight="1" x14ac:dyDescent="0.15">
      <c r="A17" s="18"/>
      <c r="B17" s="8"/>
      <c r="C17" s="8"/>
      <c r="D17" s="16"/>
      <c r="E17" s="20" t="s">
        <v>229</v>
      </c>
      <c r="F17" s="187" t="s">
        <v>231</v>
      </c>
      <c r="G17" s="26">
        <v>4000</v>
      </c>
      <c r="H17" s="168">
        <v>18</v>
      </c>
      <c r="I17" s="8"/>
    </row>
    <row r="18" spans="1:9" ht="45.75" customHeight="1" x14ac:dyDescent="0.15">
      <c r="A18" s="18"/>
      <c r="B18" s="8"/>
      <c r="C18" s="8"/>
      <c r="D18" s="16"/>
      <c r="E18" s="20" t="s">
        <v>226</v>
      </c>
      <c r="F18" s="187" t="s">
        <v>232</v>
      </c>
      <c r="G18" s="26">
        <v>10450</v>
      </c>
      <c r="H18" s="168">
        <v>13</v>
      </c>
      <c r="I18" s="8"/>
    </row>
    <row r="19" spans="1:9" ht="30" customHeight="1" x14ac:dyDescent="0.15">
      <c r="A19" s="19"/>
      <c r="B19" s="185"/>
      <c r="C19" s="185"/>
      <c r="D19" s="20"/>
      <c r="E19" s="185"/>
      <c r="F19" s="31" t="s">
        <v>30</v>
      </c>
      <c r="G19" s="39">
        <f>SUM(G16:G18)</f>
        <v>24450</v>
      </c>
      <c r="H19" s="20"/>
      <c r="I19" s="8"/>
    </row>
    <row r="20" spans="1:9" ht="41.25" hidden="1" customHeight="1" x14ac:dyDescent="0.15">
      <c r="A20" s="38"/>
      <c r="B20" s="24"/>
      <c r="C20" s="8"/>
      <c r="D20" s="188"/>
      <c r="E20" s="20"/>
      <c r="F20" s="189"/>
      <c r="G20" s="179"/>
      <c r="H20" s="168"/>
      <c r="I20" s="8"/>
    </row>
    <row r="21" spans="1:9" ht="36" hidden="1" customHeight="1" x14ac:dyDescent="0.15">
      <c r="A21" s="18"/>
      <c r="B21" s="8"/>
      <c r="C21" s="8"/>
      <c r="D21" s="16"/>
      <c r="E21" s="20"/>
      <c r="F21" s="189"/>
      <c r="G21" s="179"/>
      <c r="H21" s="168"/>
      <c r="I21" s="8"/>
    </row>
    <row r="22" spans="1:9" ht="30" hidden="1" customHeight="1" x14ac:dyDescent="0.15">
      <c r="A22" s="18"/>
      <c r="B22" s="8"/>
      <c r="C22" s="8"/>
      <c r="D22" s="16"/>
      <c r="E22" s="20"/>
      <c r="F22" s="189"/>
      <c r="G22" s="179"/>
      <c r="H22" s="190"/>
      <c r="I22" s="8"/>
    </row>
    <row r="23" spans="1:9" ht="30" hidden="1" customHeight="1" x14ac:dyDescent="0.15">
      <c r="A23" s="19"/>
      <c r="B23" s="185"/>
      <c r="C23" s="185"/>
      <c r="D23" s="20"/>
      <c r="E23" s="185"/>
      <c r="F23" s="20"/>
      <c r="G23" s="26"/>
      <c r="H23" s="20"/>
      <c r="I23" s="8"/>
    </row>
    <row r="24" spans="1:9" ht="74.25" customHeight="1" x14ac:dyDescent="0.15">
      <c r="A24" s="38" t="s">
        <v>26</v>
      </c>
      <c r="B24" s="24">
        <v>2</v>
      </c>
      <c r="C24" s="8" t="s">
        <v>122</v>
      </c>
      <c r="D24" s="16" t="s">
        <v>233</v>
      </c>
      <c r="E24" s="20" t="s">
        <v>234</v>
      </c>
      <c r="F24" s="191" t="s">
        <v>235</v>
      </c>
      <c r="G24" s="26">
        <v>550</v>
      </c>
      <c r="H24" s="168">
        <v>10</v>
      </c>
      <c r="I24" s="8"/>
    </row>
    <row r="25" spans="1:9" ht="74.25" customHeight="1" x14ac:dyDescent="0.15">
      <c r="A25" s="38"/>
      <c r="B25" s="24"/>
      <c r="C25" s="8"/>
      <c r="D25" s="16"/>
      <c r="E25" s="20" t="s">
        <v>234</v>
      </c>
      <c r="F25" s="191" t="s">
        <v>236</v>
      </c>
      <c r="G25" s="26">
        <v>110</v>
      </c>
      <c r="H25" s="168">
        <v>11</v>
      </c>
      <c r="I25" s="8"/>
    </row>
    <row r="26" spans="1:9" ht="74.25" customHeight="1" x14ac:dyDescent="0.15">
      <c r="A26" s="38"/>
      <c r="B26" s="24"/>
      <c r="C26" s="8"/>
      <c r="D26" s="16"/>
      <c r="E26" s="20" t="s">
        <v>234</v>
      </c>
      <c r="F26" s="191" t="s">
        <v>237</v>
      </c>
      <c r="G26" s="26">
        <v>838</v>
      </c>
      <c r="H26" s="168">
        <v>12</v>
      </c>
      <c r="I26" s="8"/>
    </row>
    <row r="27" spans="1:9" ht="74.25" customHeight="1" x14ac:dyDescent="0.15">
      <c r="A27" s="38"/>
      <c r="B27" s="24"/>
      <c r="C27" s="8"/>
      <c r="D27" s="16"/>
      <c r="E27" s="20" t="s">
        <v>234</v>
      </c>
      <c r="F27" s="191" t="s">
        <v>238</v>
      </c>
      <c r="G27" s="26">
        <v>1012</v>
      </c>
      <c r="H27" s="168">
        <v>14</v>
      </c>
      <c r="I27" s="8"/>
    </row>
    <row r="28" spans="1:9" ht="30" customHeight="1" x14ac:dyDescent="0.15">
      <c r="A28" s="19"/>
      <c r="B28" s="185"/>
      <c r="C28" s="185"/>
      <c r="D28" s="20"/>
      <c r="E28" s="185"/>
      <c r="F28" s="20" t="s">
        <v>30</v>
      </c>
      <c r="G28" s="26">
        <f>SUM(G24:G27)</f>
        <v>2510</v>
      </c>
      <c r="H28" s="20"/>
      <c r="I28" s="8"/>
    </row>
    <row r="29" spans="1:9" ht="74.25" customHeight="1" x14ac:dyDescent="0.15">
      <c r="A29" s="38" t="s">
        <v>26</v>
      </c>
      <c r="B29" s="24">
        <v>10</v>
      </c>
      <c r="C29" s="8" t="s">
        <v>122</v>
      </c>
      <c r="D29" s="16" t="s">
        <v>239</v>
      </c>
      <c r="E29" s="20" t="s">
        <v>240</v>
      </c>
      <c r="F29" s="191" t="s">
        <v>241</v>
      </c>
      <c r="G29" s="26">
        <v>19280</v>
      </c>
      <c r="H29" s="168">
        <v>1</v>
      </c>
      <c r="I29" s="8"/>
    </row>
    <row r="30" spans="1:9" ht="30" customHeight="1" x14ac:dyDescent="0.15">
      <c r="A30" s="19"/>
      <c r="B30" s="185"/>
      <c r="C30" s="185"/>
      <c r="D30" s="20"/>
      <c r="E30" s="185"/>
      <c r="F30" s="20" t="s">
        <v>30</v>
      </c>
      <c r="G30" s="26">
        <f>SUM(G29:G29)</f>
        <v>19280</v>
      </c>
      <c r="H30" s="20"/>
      <c r="I30" s="8"/>
    </row>
    <row r="31" spans="1:9" ht="74.25" customHeight="1" x14ac:dyDescent="0.15">
      <c r="A31" s="38" t="s">
        <v>26</v>
      </c>
      <c r="B31" s="24">
        <v>11</v>
      </c>
      <c r="C31" s="8" t="s">
        <v>122</v>
      </c>
      <c r="D31" s="188" t="s">
        <v>15</v>
      </c>
      <c r="E31" s="20" t="s">
        <v>242</v>
      </c>
      <c r="F31" s="191" t="s">
        <v>15</v>
      </c>
      <c r="G31" s="26">
        <v>2409</v>
      </c>
      <c r="H31" s="168">
        <v>16</v>
      </c>
      <c r="I31" s="8"/>
    </row>
    <row r="32" spans="1:9" ht="30" customHeight="1" x14ac:dyDescent="0.15">
      <c r="A32" s="19"/>
      <c r="B32" s="185"/>
      <c r="C32" s="185"/>
      <c r="D32" s="20"/>
      <c r="E32" s="185"/>
      <c r="F32" s="20" t="s">
        <v>30</v>
      </c>
      <c r="G32" s="26">
        <v>2409</v>
      </c>
      <c r="H32" s="20"/>
      <c r="I32" s="8"/>
    </row>
    <row r="33" spans="1:9" ht="30" customHeight="1" x14ac:dyDescent="0.15">
      <c r="A33" s="38" t="s">
        <v>26</v>
      </c>
      <c r="B33" s="24">
        <v>14</v>
      </c>
      <c r="C33" s="8" t="s">
        <v>122</v>
      </c>
      <c r="D33" s="16" t="s">
        <v>18</v>
      </c>
      <c r="E33" s="20" t="s">
        <v>18</v>
      </c>
      <c r="F33" s="192">
        <v>2.75E-2</v>
      </c>
      <c r="G33" s="26">
        <v>1351</v>
      </c>
      <c r="H33" s="20"/>
      <c r="I33" s="8"/>
    </row>
    <row r="34" spans="1:9" ht="30" customHeight="1" x14ac:dyDescent="0.15">
      <c r="A34" s="19"/>
      <c r="B34" s="185"/>
      <c r="C34" s="185"/>
      <c r="D34" s="20"/>
      <c r="E34" s="185"/>
      <c r="F34" s="20" t="s">
        <v>30</v>
      </c>
      <c r="G34" s="26">
        <f>SUM(G33:G33)</f>
        <v>1351</v>
      </c>
      <c r="H34" s="20"/>
      <c r="I34" s="8"/>
    </row>
    <row r="35" spans="1:9" ht="30" customHeight="1" x14ac:dyDescent="0.15">
      <c r="A35" s="19"/>
      <c r="B35" s="185"/>
      <c r="C35" s="185"/>
      <c r="D35" s="185"/>
      <c r="E35" s="185"/>
      <c r="F35" s="20" t="s">
        <v>31</v>
      </c>
      <c r="G35" s="26">
        <f>SUM(G34,G30,G23,G19,G28,G32)</f>
        <v>50000</v>
      </c>
      <c r="H35" s="20"/>
      <c r="I35" s="8"/>
    </row>
    <row r="36" spans="1:9" ht="19.5" customHeight="1" x14ac:dyDescent="0.15">
      <c r="A36" s="8"/>
      <c r="B36" s="8"/>
      <c r="C36" s="8"/>
      <c r="D36" s="8"/>
      <c r="E36" s="8"/>
      <c r="F36" s="8"/>
      <c r="G36" s="8"/>
      <c r="H36" s="8"/>
      <c r="I36" s="8"/>
    </row>
    <row r="37" spans="1:9" ht="19.5" customHeight="1" x14ac:dyDescent="0.15">
      <c r="A37" s="8"/>
      <c r="B37" s="8"/>
      <c r="C37" s="8"/>
      <c r="D37" s="8"/>
      <c r="E37" s="8"/>
      <c r="F37" s="8"/>
      <c r="G37" s="8"/>
      <c r="H37" s="8"/>
      <c r="I37" s="8"/>
    </row>
    <row r="38" spans="1:9" ht="19.5" customHeight="1" x14ac:dyDescent="0.15">
      <c r="A38" s="8"/>
      <c r="B38" s="8"/>
      <c r="C38" s="8"/>
      <c r="D38" s="8"/>
      <c r="E38" s="8"/>
      <c r="F38" s="8"/>
      <c r="G38" s="8"/>
      <c r="H38" s="8"/>
      <c r="I38" s="8"/>
    </row>
    <row r="39" spans="1:9" ht="19.5" customHeight="1" x14ac:dyDescent="0.15">
      <c r="A39" s="8"/>
      <c r="B39" s="8"/>
      <c r="C39" s="8"/>
      <c r="D39" s="8"/>
      <c r="E39" s="8"/>
      <c r="F39" s="8"/>
      <c r="G39" s="8"/>
      <c r="H39" s="8"/>
      <c r="I39" s="8"/>
    </row>
    <row r="40" spans="1:9" ht="19.5" customHeight="1" x14ac:dyDescent="0.15">
      <c r="A40" s="8"/>
      <c r="B40" s="8"/>
      <c r="C40" s="8"/>
      <c r="D40" s="8"/>
      <c r="E40" s="8"/>
      <c r="F40" s="8"/>
      <c r="G40" s="8"/>
      <c r="H40" s="8"/>
      <c r="I40" s="8"/>
    </row>
    <row r="41" spans="1:9" ht="19.5" customHeight="1" x14ac:dyDescent="0.15">
      <c r="A41" s="8"/>
      <c r="B41" s="8"/>
      <c r="C41" s="8"/>
      <c r="D41" s="8"/>
      <c r="E41" s="8"/>
      <c r="F41" s="8"/>
      <c r="G41" s="8"/>
      <c r="H41" s="8"/>
      <c r="I41" s="8"/>
    </row>
    <row r="42" spans="1:9" ht="19.5" customHeight="1" x14ac:dyDescent="0.15">
      <c r="A42" s="8"/>
      <c r="B42" s="8"/>
      <c r="C42" s="8"/>
      <c r="D42" s="8"/>
      <c r="E42" s="8"/>
      <c r="F42" s="8"/>
      <c r="G42" s="8"/>
      <c r="H42" s="8"/>
      <c r="I42" s="8"/>
    </row>
  </sheetData>
  <mergeCells count="13">
    <mergeCell ref="A15:D15"/>
    <mergeCell ref="E6:F6"/>
    <mergeCell ref="E7:F7"/>
    <mergeCell ref="E8:F8"/>
    <mergeCell ref="E9:F9"/>
    <mergeCell ref="A10:F10"/>
    <mergeCell ref="D13:H13"/>
    <mergeCell ref="A14:D14"/>
    <mergeCell ref="B2:G2"/>
    <mergeCell ref="D1:H1"/>
    <mergeCell ref="A4:D4"/>
    <mergeCell ref="A5:D5"/>
    <mergeCell ref="E5:F5"/>
  </mergeCells>
  <phoneticPr fontId="2"/>
  <hyperlinks>
    <hyperlink ref="H24" r:id="rId1" display="..\siryoh\mitumori\12_fue.pdf" xr:uid="{3FA797E5-4871-4062-8DFE-30E45B12F5D8}"/>
    <hyperlink ref="H25" r:id="rId2" display="..\siryoh\mitumori\14_siiru.pdf" xr:uid="{7BAE073D-D5FC-41B6-8BAA-64662AE2E6C7}"/>
    <hyperlink ref="H26" r:id="rId3" display="..\siryoh\mitumori\15_nori.pdf" xr:uid="{C14AB28F-AE01-438E-B186-26923C1E5661}"/>
    <hyperlink ref="H29" r:id="rId4" display="..\siryoh\mitumori\1_sankakeihin.pdf" xr:uid="{AECCDB8C-6E92-4A92-82C2-C855030BA303}"/>
    <hyperlink ref="H27" r:id="rId5" display="..\siryoh\mitumori\17_mapdai.pdf" xr:uid="{EE06D45C-4306-4CDF-B9FF-16F27A9E40AC}"/>
    <hyperlink ref="H18" r:id="rId6" display="..\siryoh\mitumori\16_enbi.pdf" xr:uid="{6778753E-4CC7-40C0-8C3A-23791D576B9D}"/>
    <hyperlink ref="H31" r:id="rId7" display="..\siryoh\mitumori\19_hoken.pdf" xr:uid="{8F2FEDD6-3A97-41DE-A311-DB8A720E8F66}"/>
    <hyperlink ref="H16:H17" r:id="rId8" display="..\siryoh\mitumori\20_kishiwadajo.pdf" xr:uid="{6DE81B05-2B26-4AEE-AB7F-3618CFD8274B}"/>
    <hyperlink ref="H17" r:id="rId9" display="..\siryoh\mitumori\21_danjirikaikan.pdf" xr:uid="{6699800B-20E8-4E79-B652-C5CE432F7AA8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88" orientation="portrait"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H40"/>
  <sheetViews>
    <sheetView view="pageBreakPreview" zoomScale="80" zoomScaleNormal="100" zoomScaleSheetLayoutView="80" workbookViewId="0">
      <selection activeCell="H8" sqref="H8"/>
    </sheetView>
  </sheetViews>
  <sheetFormatPr defaultColWidth="9" defaultRowHeight="13.5" x14ac:dyDescent="0.15"/>
  <cols>
    <col min="1" max="1" width="5.625" style="93" customWidth="1"/>
    <col min="2" max="2" width="19.375" style="93" customWidth="1"/>
    <col min="3" max="3" width="39.875" style="93" customWidth="1"/>
    <col min="4" max="4" width="10.625" style="93" customWidth="1"/>
    <col min="5" max="5" width="13.375" style="93" customWidth="1"/>
    <col min="6" max="6" width="6.5" style="93" customWidth="1"/>
    <col min="7" max="7" width="17.75" style="93" customWidth="1"/>
    <col min="8" max="8" width="13.75" style="93" customWidth="1"/>
    <col min="9" max="16384" width="9" style="93"/>
  </cols>
  <sheetData>
    <row r="1" spans="1:8" ht="21" x14ac:dyDescent="0.2">
      <c r="A1" s="126"/>
      <c r="B1" s="183"/>
      <c r="C1" s="183"/>
      <c r="D1" s="183"/>
      <c r="E1" s="183"/>
      <c r="F1" s="183"/>
      <c r="G1" s="183"/>
      <c r="H1" s="183" t="s">
        <v>196</v>
      </c>
    </row>
    <row r="2" spans="1:8" ht="17.25" x14ac:dyDescent="0.2">
      <c r="A2" s="234" t="s">
        <v>176</v>
      </c>
      <c r="B2" s="234"/>
      <c r="C2" s="234"/>
      <c r="D2" s="234"/>
      <c r="E2" s="234"/>
      <c r="F2" s="234"/>
      <c r="G2" s="234"/>
      <c r="H2" s="234"/>
    </row>
    <row r="3" spans="1:8" s="139" customFormat="1" x14ac:dyDescent="0.15">
      <c r="A3" s="235" t="s">
        <v>269</v>
      </c>
      <c r="B3" s="235"/>
      <c r="C3" s="235"/>
      <c r="D3" s="235"/>
      <c r="E3" s="235"/>
      <c r="F3" s="235"/>
      <c r="G3" s="235"/>
      <c r="H3" s="235"/>
    </row>
    <row r="4" spans="1:8" x14ac:dyDescent="0.15">
      <c r="A4" s="183"/>
      <c r="B4" s="183"/>
      <c r="C4" s="183"/>
      <c r="D4" s="183"/>
      <c r="E4" s="183"/>
      <c r="F4" s="183"/>
      <c r="G4" s="183"/>
      <c r="H4" s="183"/>
    </row>
    <row r="5" spans="1:8" x14ac:dyDescent="0.15">
      <c r="A5" s="238" t="s">
        <v>186</v>
      </c>
      <c r="B5" s="239"/>
      <c r="C5" s="239"/>
      <c r="D5" s="239"/>
      <c r="E5" s="240"/>
      <c r="F5" s="241" t="s">
        <v>32</v>
      </c>
      <c r="G5" s="239"/>
      <c r="H5" s="242"/>
    </row>
    <row r="6" spans="1:8" ht="21" x14ac:dyDescent="0.15">
      <c r="A6" s="193" t="s">
        <v>185</v>
      </c>
      <c r="B6" s="21" t="s">
        <v>34</v>
      </c>
      <c r="C6" s="21" t="s">
        <v>116</v>
      </c>
      <c r="D6" s="21" t="s">
        <v>35</v>
      </c>
      <c r="E6" s="182" t="s">
        <v>175</v>
      </c>
      <c r="F6" s="194" t="s">
        <v>33</v>
      </c>
      <c r="G6" s="21" t="s">
        <v>34</v>
      </c>
      <c r="H6" s="21" t="s">
        <v>117</v>
      </c>
    </row>
    <row r="7" spans="1:8" ht="20.100000000000001" customHeight="1" x14ac:dyDescent="0.15">
      <c r="A7" s="169">
        <v>1</v>
      </c>
      <c r="B7" s="123" t="s">
        <v>243</v>
      </c>
      <c r="C7" s="123" t="s">
        <v>244</v>
      </c>
      <c r="D7" s="195">
        <v>13840</v>
      </c>
      <c r="E7" s="196">
        <v>44347</v>
      </c>
      <c r="F7" s="197">
        <v>9</v>
      </c>
      <c r="G7" s="123" t="s">
        <v>245</v>
      </c>
      <c r="H7" s="198"/>
    </row>
    <row r="8" spans="1:8" ht="20.100000000000001" customHeight="1" x14ac:dyDescent="0.15">
      <c r="A8" s="169">
        <v>13</v>
      </c>
      <c r="B8" s="123" t="s">
        <v>243</v>
      </c>
      <c r="C8" s="123" t="s">
        <v>246</v>
      </c>
      <c r="D8" s="195">
        <v>10450</v>
      </c>
      <c r="E8" s="196">
        <v>44347</v>
      </c>
      <c r="F8" s="197">
        <v>15</v>
      </c>
      <c r="G8" s="123" t="s">
        <v>247</v>
      </c>
      <c r="H8" s="198"/>
    </row>
    <row r="9" spans="1:8" ht="20.100000000000001" customHeight="1" x14ac:dyDescent="0.15">
      <c r="A9" s="190">
        <v>10</v>
      </c>
      <c r="B9" s="123" t="s">
        <v>248</v>
      </c>
      <c r="C9" s="123" t="s">
        <v>249</v>
      </c>
      <c r="D9" s="135">
        <v>550</v>
      </c>
      <c r="E9" s="196">
        <v>44347</v>
      </c>
      <c r="F9" s="197"/>
      <c r="G9" s="123"/>
      <c r="H9" s="198"/>
    </row>
    <row r="10" spans="1:8" ht="20.100000000000001" customHeight="1" x14ac:dyDescent="0.15">
      <c r="A10" s="169">
        <v>11</v>
      </c>
      <c r="B10" s="123" t="s">
        <v>248</v>
      </c>
      <c r="C10" s="123" t="s">
        <v>249</v>
      </c>
      <c r="D10" s="135">
        <v>110</v>
      </c>
      <c r="E10" s="196">
        <v>44347</v>
      </c>
      <c r="F10" s="197"/>
      <c r="G10" s="123"/>
      <c r="H10" s="198"/>
    </row>
    <row r="11" spans="1:8" ht="20.100000000000001" customHeight="1" x14ac:dyDescent="0.15">
      <c r="A11" s="169">
        <v>12</v>
      </c>
      <c r="B11" s="199" t="s">
        <v>250</v>
      </c>
      <c r="C11" s="123" t="s">
        <v>249</v>
      </c>
      <c r="D11" s="200">
        <v>838</v>
      </c>
      <c r="E11" s="201"/>
      <c r="F11" s="197"/>
      <c r="G11" s="123"/>
      <c r="H11" s="198"/>
    </row>
    <row r="12" spans="1:8" ht="20.100000000000001" customHeight="1" x14ac:dyDescent="0.15">
      <c r="A12" s="168">
        <v>14</v>
      </c>
      <c r="B12" s="123" t="s">
        <v>251</v>
      </c>
      <c r="C12" s="123" t="s">
        <v>249</v>
      </c>
      <c r="D12" s="135">
        <v>1012</v>
      </c>
      <c r="E12" s="184"/>
      <c r="F12" s="202"/>
      <c r="G12" s="123"/>
      <c r="H12" s="198"/>
    </row>
    <row r="13" spans="1:8" ht="20.100000000000001" customHeight="1" x14ac:dyDescent="0.15">
      <c r="A13" s="168">
        <v>16</v>
      </c>
      <c r="B13" s="123" t="s">
        <v>252</v>
      </c>
      <c r="C13" s="127" t="s">
        <v>253</v>
      </c>
      <c r="D13" s="135">
        <v>2409</v>
      </c>
      <c r="E13" s="184"/>
      <c r="F13" s="202"/>
      <c r="G13" s="123"/>
      <c r="H13" s="198"/>
    </row>
    <row r="14" spans="1:8" ht="20.100000000000001" customHeight="1" x14ac:dyDescent="0.15">
      <c r="A14" s="129"/>
      <c r="B14" s="127"/>
      <c r="C14" s="127"/>
      <c r="D14" s="134"/>
      <c r="E14" s="130"/>
      <c r="F14" s="129"/>
      <c r="G14" s="127"/>
      <c r="H14" s="128"/>
    </row>
    <row r="15" spans="1:8" ht="20.100000000000001" customHeight="1" x14ac:dyDescent="0.15">
      <c r="A15" s="129"/>
      <c r="B15" s="127"/>
      <c r="C15" s="127"/>
      <c r="D15" s="134"/>
      <c r="E15" s="130"/>
      <c r="F15" s="129"/>
      <c r="G15" s="127"/>
      <c r="H15" s="128"/>
    </row>
    <row r="16" spans="1:8" ht="20.100000000000001" customHeight="1" x14ac:dyDescent="0.15">
      <c r="A16" s="129"/>
      <c r="B16" s="127"/>
      <c r="C16" s="127"/>
      <c r="D16" s="134"/>
      <c r="E16" s="130"/>
      <c r="F16" s="129"/>
      <c r="G16" s="127"/>
      <c r="H16" s="128"/>
    </row>
    <row r="17" spans="1:8" ht="20.100000000000001" customHeight="1" x14ac:dyDescent="0.15">
      <c r="A17" s="129"/>
      <c r="B17" s="127"/>
      <c r="C17" s="127"/>
      <c r="D17" s="134"/>
      <c r="E17" s="130"/>
      <c r="F17" s="129"/>
      <c r="G17" s="127"/>
      <c r="H17" s="128"/>
    </row>
    <row r="18" spans="1:8" ht="20.100000000000001" customHeight="1" x14ac:dyDescent="0.15">
      <c r="A18" s="129"/>
      <c r="B18" s="127"/>
      <c r="C18" s="127"/>
      <c r="D18" s="134"/>
      <c r="E18" s="130"/>
      <c r="F18" s="129"/>
      <c r="G18" s="127"/>
      <c r="H18" s="128"/>
    </row>
    <row r="19" spans="1:8" ht="20.100000000000001" customHeight="1" x14ac:dyDescent="0.15">
      <c r="A19" s="129"/>
      <c r="B19" s="127"/>
      <c r="C19" s="127"/>
      <c r="D19" s="134"/>
      <c r="E19" s="130"/>
      <c r="F19" s="129"/>
      <c r="G19" s="127"/>
      <c r="H19" s="128"/>
    </row>
    <row r="20" spans="1:8" ht="20.100000000000001" customHeight="1" x14ac:dyDescent="0.15">
      <c r="A20" s="129"/>
      <c r="B20" s="127"/>
      <c r="C20" s="127"/>
      <c r="D20" s="134"/>
      <c r="E20" s="130"/>
      <c r="F20" s="129"/>
      <c r="G20" s="127"/>
      <c r="H20" s="128"/>
    </row>
    <row r="21" spans="1:8" ht="20.100000000000001" customHeight="1" x14ac:dyDescent="0.15">
      <c r="A21" s="129"/>
      <c r="B21" s="127"/>
      <c r="C21" s="127"/>
      <c r="D21" s="134"/>
      <c r="E21" s="130"/>
      <c r="F21" s="129"/>
      <c r="G21" s="127"/>
      <c r="H21" s="128"/>
    </row>
    <row r="22" spans="1:8" ht="20.100000000000001" customHeight="1" x14ac:dyDescent="0.15">
      <c r="A22" s="129"/>
      <c r="B22" s="127"/>
      <c r="C22" s="127"/>
      <c r="D22" s="134"/>
      <c r="E22" s="130"/>
      <c r="F22" s="129"/>
      <c r="G22" s="127"/>
      <c r="H22" s="128"/>
    </row>
    <row r="23" spans="1:8" ht="20.100000000000001" customHeight="1" x14ac:dyDescent="0.15">
      <c r="A23" s="129"/>
      <c r="B23" s="127"/>
      <c r="C23" s="127"/>
      <c r="D23" s="134"/>
      <c r="E23" s="130"/>
      <c r="F23" s="129"/>
      <c r="G23" s="127"/>
      <c r="H23" s="128"/>
    </row>
    <row r="24" spans="1:8" ht="20.100000000000001" customHeight="1" x14ac:dyDescent="0.15">
      <c r="A24" s="129"/>
      <c r="B24" s="127"/>
      <c r="C24" s="127"/>
      <c r="D24" s="134"/>
      <c r="E24" s="130"/>
      <c r="F24" s="129"/>
      <c r="G24" s="127"/>
      <c r="H24" s="128"/>
    </row>
    <row r="25" spans="1:8" ht="20.100000000000001" customHeight="1" x14ac:dyDescent="0.15">
      <c r="A25" s="129"/>
      <c r="B25" s="127"/>
      <c r="C25" s="127"/>
      <c r="D25" s="135"/>
      <c r="E25" s="130"/>
      <c r="F25" s="129"/>
      <c r="G25" s="127"/>
      <c r="H25" s="128"/>
    </row>
    <row r="26" spans="1:8" ht="20.100000000000001" customHeight="1" x14ac:dyDescent="0.15">
      <c r="A26" s="235"/>
      <c r="B26" s="235"/>
      <c r="C26" s="123" t="s">
        <v>36</v>
      </c>
      <c r="D26" s="124">
        <f>SUM(D7:D25)</f>
        <v>29209</v>
      </c>
      <c r="E26" s="183"/>
      <c r="F26" s="183"/>
      <c r="G26" s="183"/>
      <c r="H26" s="131"/>
    </row>
    <row r="27" spans="1:8" ht="21" customHeight="1" x14ac:dyDescent="0.15">
      <c r="A27" s="243" t="s">
        <v>187</v>
      </c>
      <c r="B27" s="243"/>
      <c r="C27" s="243"/>
      <c r="D27" s="243"/>
      <c r="E27" s="243"/>
      <c r="F27" s="243"/>
      <c r="G27" s="243"/>
      <c r="H27" s="243"/>
    </row>
    <row r="28" spans="1:8" s="132" customFormat="1" ht="17.25" customHeight="1" x14ac:dyDescent="0.15">
      <c r="A28" s="170" t="s">
        <v>188</v>
      </c>
      <c r="B28" s="171"/>
      <c r="C28" s="171"/>
      <c r="D28" s="171"/>
      <c r="E28" s="171"/>
      <c r="F28" s="171"/>
      <c r="G28" s="171"/>
      <c r="H28" s="171"/>
    </row>
    <row r="29" spans="1:8" ht="17.25" customHeight="1" x14ac:dyDescent="0.15">
      <c r="A29" s="236" t="s">
        <v>174</v>
      </c>
      <c r="B29" s="237"/>
      <c r="C29" s="237"/>
      <c r="D29" s="237"/>
      <c r="E29" s="237"/>
      <c r="F29" s="237"/>
      <c r="G29" s="237"/>
      <c r="H29" s="237"/>
    </row>
    <row r="30" spans="1:8" ht="21" customHeight="1" x14ac:dyDescent="0.15">
      <c r="A30" s="172"/>
      <c r="B30" s="173"/>
      <c r="C30" s="173"/>
      <c r="D30" s="173"/>
      <c r="E30" s="173"/>
      <c r="F30" s="173"/>
      <c r="G30" s="173"/>
      <c r="H30" s="173"/>
    </row>
    <row r="31" spans="1:8" x14ac:dyDescent="0.15">
      <c r="A31" s="183"/>
      <c r="B31" s="183"/>
      <c r="C31" s="183"/>
      <c r="D31" s="183"/>
      <c r="E31" s="183"/>
      <c r="F31" s="183"/>
      <c r="G31" s="183"/>
      <c r="H31" s="183"/>
    </row>
    <row r="32" spans="1:8" ht="21.75" thickBot="1" x14ac:dyDescent="0.2">
      <c r="A32" s="125" t="s">
        <v>185</v>
      </c>
      <c r="B32" s="120" t="s">
        <v>37</v>
      </c>
      <c r="C32" s="120" t="s">
        <v>38</v>
      </c>
      <c r="D32" s="121" t="s">
        <v>121</v>
      </c>
      <c r="E32" s="122" t="s">
        <v>39</v>
      </c>
      <c r="F32" s="24"/>
      <c r="G32" s="183"/>
      <c r="H32" s="24"/>
    </row>
    <row r="33" spans="1:8" ht="20.100000000000001" customHeight="1" thickTop="1" x14ac:dyDescent="0.15">
      <c r="A33" s="22"/>
      <c r="B33" s="47"/>
      <c r="C33" s="47"/>
      <c r="D33" s="181" t="s">
        <v>40</v>
      </c>
      <c r="E33" s="136"/>
      <c r="F33" s="24"/>
      <c r="G33" s="183"/>
      <c r="H33" s="133"/>
    </row>
    <row r="34" spans="1:8" ht="20.100000000000001" customHeight="1" x14ac:dyDescent="0.15">
      <c r="A34" s="22"/>
      <c r="B34" s="47"/>
      <c r="C34" s="47"/>
      <c r="D34" s="181" t="s">
        <v>40</v>
      </c>
      <c r="E34" s="136"/>
      <c r="F34" s="24"/>
      <c r="G34" s="183"/>
      <c r="H34" s="133"/>
    </row>
    <row r="35" spans="1:8" ht="20.100000000000001" customHeight="1" x14ac:dyDescent="0.15">
      <c r="A35" s="22"/>
      <c r="B35" s="47"/>
      <c r="C35" s="47"/>
      <c r="D35" s="181" t="s">
        <v>40</v>
      </c>
      <c r="E35" s="136"/>
      <c r="F35" s="24"/>
      <c r="G35" s="183"/>
      <c r="H35" s="133"/>
    </row>
    <row r="36" spans="1:8" ht="20.100000000000001" customHeight="1" x14ac:dyDescent="0.15">
      <c r="A36" s="22"/>
      <c r="B36" s="47"/>
      <c r="C36" s="47"/>
      <c r="D36" s="181" t="s">
        <v>40</v>
      </c>
      <c r="E36" s="136"/>
      <c r="F36" s="24"/>
      <c r="G36" s="183"/>
      <c r="H36" s="133"/>
    </row>
    <row r="37" spans="1:8" ht="20.100000000000001" customHeight="1" x14ac:dyDescent="0.15">
      <c r="A37" s="22"/>
      <c r="B37" s="47"/>
      <c r="C37" s="47"/>
      <c r="D37" s="181" t="s">
        <v>40</v>
      </c>
      <c r="E37" s="136"/>
      <c r="F37" s="24"/>
      <c r="G37" s="183"/>
      <c r="H37" s="133"/>
    </row>
    <row r="38" spans="1:8" ht="20.100000000000001" customHeight="1" x14ac:dyDescent="0.15">
      <c r="A38" s="22"/>
      <c r="B38" s="47"/>
      <c r="C38" s="47"/>
      <c r="D38" s="181" t="s">
        <v>40</v>
      </c>
      <c r="E38" s="136"/>
      <c r="F38" s="24"/>
      <c r="G38" s="183"/>
      <c r="H38" s="133"/>
    </row>
    <row r="39" spans="1:8" ht="20.100000000000001" customHeight="1" x14ac:dyDescent="0.15">
      <c r="A39" s="22"/>
      <c r="B39" s="47"/>
      <c r="C39" s="21"/>
      <c r="D39" s="181" t="s">
        <v>40</v>
      </c>
      <c r="E39" s="137"/>
      <c r="F39" s="24"/>
      <c r="G39" s="183"/>
      <c r="H39" s="133"/>
    </row>
    <row r="40" spans="1:8" ht="20.100000000000001" customHeight="1" x14ac:dyDescent="0.15">
      <c r="A40" s="183"/>
      <c r="B40" s="183"/>
      <c r="C40" s="183"/>
      <c r="D40" s="123" t="s">
        <v>41</v>
      </c>
      <c r="E40" s="138">
        <f>SUM(E33:E39)</f>
        <v>0</v>
      </c>
      <c r="F40" s="183"/>
      <c r="G40" s="183"/>
      <c r="H40" s="183"/>
    </row>
  </sheetData>
  <mergeCells count="7">
    <mergeCell ref="A2:H2"/>
    <mergeCell ref="A3:H3"/>
    <mergeCell ref="A29:H29"/>
    <mergeCell ref="A5:E5"/>
    <mergeCell ref="F5:H5"/>
    <mergeCell ref="A26:B26"/>
    <mergeCell ref="A27:H27"/>
  </mergeCells>
  <phoneticPr fontId="2"/>
  <hyperlinks>
    <hyperlink ref="A9" r:id="rId1" display="..\siryoh\mitumori\12_fue.pdf" xr:uid="{DEC1A765-B2E6-4E26-A640-CCA3389174DF}"/>
    <hyperlink ref="A10" r:id="rId2" display="..\siryoh\mitumori\14_siiru.pdf" xr:uid="{77CE6B5F-9AF9-4EE5-B7C9-182A63D8692F}"/>
    <hyperlink ref="A11" r:id="rId3" display="..\siryoh\mitumori\15_nori.pdf" xr:uid="{FA247022-08B4-490C-9416-DDBC6AB5F4B2}"/>
    <hyperlink ref="A8" r:id="rId4" display="..\siryoh\mitumori\16_enbi.pdf" xr:uid="{DCC40480-3060-4ADA-8BB8-6759EB33EA8E}"/>
    <hyperlink ref="A7" r:id="rId5" display="..\siryoh\mitumori\1_sankakeihin.pdf" xr:uid="{2DAA0826-7826-443F-869D-96C1A6675000}"/>
    <hyperlink ref="F7" r:id="rId6" display="..\siryoh\mitumori\3_sankakeihin_aimitu.pdf" xr:uid="{59975183-2DCE-4BA7-9A21-7D838DF2EDE5}"/>
    <hyperlink ref="F8" r:id="rId7" display="..\siryoh\mitumori\18_ennbi_aimitu.pdf" xr:uid="{02C18DC2-A1D0-4133-892B-38A4E43843D5}"/>
    <hyperlink ref="A12" r:id="rId8" display="..\siryoh\mitumori\17_mapdai.pdf" xr:uid="{E6148133-5D1C-44B2-88D8-66BC0E7DC300}"/>
    <hyperlink ref="A13" r:id="rId9" display="..\siryoh\mitumori\19_hoken.pdf" xr:uid="{4782560E-356A-4B9B-B462-1C789274124A}"/>
  </hyperlinks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pageSetUpPr fitToPage="1"/>
  </sheetPr>
  <dimension ref="A1:G36"/>
  <sheetViews>
    <sheetView view="pageBreakPreview" topLeftCell="A28" zoomScaleNormal="100" zoomScaleSheetLayoutView="100" workbookViewId="0">
      <selection activeCell="B35" sqref="B35:F35"/>
    </sheetView>
  </sheetViews>
  <sheetFormatPr defaultColWidth="9" defaultRowHeight="13.5" x14ac:dyDescent="0.15"/>
  <cols>
    <col min="1" max="1" width="3.75" style="7" customWidth="1"/>
    <col min="2" max="2" width="18.625" style="7" customWidth="1"/>
    <col min="3" max="5" width="15.625" style="7" customWidth="1"/>
    <col min="6" max="6" width="60.875" style="7" customWidth="1"/>
    <col min="7" max="16384" width="9" style="7"/>
  </cols>
  <sheetData>
    <row r="1" spans="1:7" ht="21" x14ac:dyDescent="0.15">
      <c r="A1" s="99"/>
      <c r="B1" s="8"/>
      <c r="C1" s="8"/>
      <c r="D1" s="8"/>
      <c r="E1" s="8"/>
      <c r="F1" s="15" t="s">
        <v>203</v>
      </c>
      <c r="G1" s="8"/>
    </row>
    <row r="2" spans="1:7" ht="18.75" x14ac:dyDescent="0.15">
      <c r="A2" s="250" t="s">
        <v>42</v>
      </c>
      <c r="B2" s="250"/>
      <c r="C2" s="250"/>
      <c r="D2" s="250"/>
      <c r="E2" s="250"/>
      <c r="F2" s="250"/>
    </row>
    <row r="3" spans="1:7" ht="10.5" customHeight="1" x14ac:dyDescent="0.15">
      <c r="A3" s="11"/>
      <c r="B3" s="11"/>
      <c r="C3" s="11"/>
      <c r="D3" s="11"/>
      <c r="E3" s="11"/>
      <c r="F3" s="11"/>
    </row>
    <row r="4" spans="1:7" ht="18.75" x14ac:dyDescent="0.15">
      <c r="A4" s="11"/>
      <c r="B4" s="224" t="s">
        <v>268</v>
      </c>
      <c r="C4" s="254"/>
      <c r="D4" s="254"/>
      <c r="E4" s="254"/>
      <c r="F4" s="254"/>
    </row>
    <row r="5" spans="1:7" ht="14.25" thickBot="1" x14ac:dyDescent="0.2">
      <c r="A5" s="251" t="s">
        <v>125</v>
      </c>
      <c r="B5" s="251"/>
      <c r="C5" s="251"/>
      <c r="D5" s="251"/>
      <c r="E5" s="251"/>
      <c r="F5" s="251"/>
    </row>
    <row r="6" spans="1:7" ht="19.5" customHeight="1" x14ac:dyDescent="0.15">
      <c r="A6" s="252" t="s">
        <v>43</v>
      </c>
      <c r="B6" s="253"/>
      <c r="C6" s="17" t="s">
        <v>1</v>
      </c>
      <c r="D6" s="17" t="s">
        <v>44</v>
      </c>
      <c r="E6" s="17" t="s">
        <v>45</v>
      </c>
      <c r="F6" s="40" t="s">
        <v>5</v>
      </c>
    </row>
    <row r="7" spans="1:7" ht="19.5" customHeight="1" x14ac:dyDescent="0.15">
      <c r="A7" s="244" t="s">
        <v>64</v>
      </c>
      <c r="B7" s="229"/>
      <c r="C7" s="25"/>
      <c r="D7" s="25"/>
      <c r="E7" s="30"/>
      <c r="F7" s="41"/>
    </row>
    <row r="8" spans="1:7" ht="19.5" customHeight="1" x14ac:dyDescent="0.15">
      <c r="A8" s="42">
        <v>1</v>
      </c>
      <c r="B8" s="32" t="s">
        <v>66</v>
      </c>
      <c r="C8" s="26"/>
      <c r="D8" s="26"/>
      <c r="E8" s="26">
        <f t="shared" ref="E8:E15" si="0">C8-D8</f>
        <v>0</v>
      </c>
      <c r="F8" s="43"/>
    </row>
    <row r="9" spans="1:7" ht="19.5" customHeight="1" x14ac:dyDescent="0.15">
      <c r="A9" s="42">
        <v>2</v>
      </c>
      <c r="B9" s="32" t="s">
        <v>68</v>
      </c>
      <c r="C9" s="26"/>
      <c r="D9" s="26"/>
      <c r="E9" s="26">
        <f t="shared" si="0"/>
        <v>0</v>
      </c>
      <c r="F9" s="43"/>
    </row>
    <row r="10" spans="1:7" ht="19.5" customHeight="1" x14ac:dyDescent="0.15">
      <c r="A10" s="42">
        <v>3</v>
      </c>
      <c r="B10" s="32" t="s">
        <v>67</v>
      </c>
      <c r="C10" s="26"/>
      <c r="D10" s="26"/>
      <c r="E10" s="26">
        <f t="shared" si="0"/>
        <v>0</v>
      </c>
      <c r="F10" s="43"/>
    </row>
    <row r="11" spans="1:7" ht="19.5" customHeight="1" x14ac:dyDescent="0.15">
      <c r="A11" s="42">
        <v>4</v>
      </c>
      <c r="B11" s="32" t="s">
        <v>69</v>
      </c>
      <c r="C11" s="26"/>
      <c r="D11" s="26"/>
      <c r="E11" s="26">
        <f t="shared" si="0"/>
        <v>0</v>
      </c>
      <c r="F11" s="43"/>
    </row>
    <row r="12" spans="1:7" ht="19.5" customHeight="1" x14ac:dyDescent="0.15">
      <c r="A12" s="42">
        <v>5</v>
      </c>
      <c r="B12" s="32" t="s">
        <v>70</v>
      </c>
      <c r="C12" s="26"/>
      <c r="D12" s="26"/>
      <c r="E12" s="26">
        <f t="shared" si="0"/>
        <v>0</v>
      </c>
      <c r="F12" s="43"/>
    </row>
    <row r="13" spans="1:7" ht="19.5" customHeight="1" x14ac:dyDescent="0.15">
      <c r="A13" s="42">
        <v>6</v>
      </c>
      <c r="B13" s="32" t="s">
        <v>71</v>
      </c>
      <c r="C13" s="26"/>
      <c r="D13" s="26"/>
      <c r="E13" s="26">
        <f t="shared" si="0"/>
        <v>0</v>
      </c>
      <c r="F13" s="43"/>
    </row>
    <row r="14" spans="1:7" ht="19.5" customHeight="1" x14ac:dyDescent="0.15">
      <c r="A14" s="42">
        <v>7</v>
      </c>
      <c r="B14" s="32" t="s">
        <v>75</v>
      </c>
      <c r="C14" s="26">
        <v>50000</v>
      </c>
      <c r="D14" s="26">
        <v>0</v>
      </c>
      <c r="E14" s="26">
        <f t="shared" si="0"/>
        <v>50000</v>
      </c>
      <c r="F14" s="43"/>
    </row>
    <row r="15" spans="1:7" ht="19.5" customHeight="1" x14ac:dyDescent="0.15">
      <c r="A15" s="42">
        <v>8</v>
      </c>
      <c r="B15" s="32" t="s">
        <v>72</v>
      </c>
      <c r="C15" s="163"/>
      <c r="D15" s="164"/>
      <c r="E15" s="26">
        <f t="shared" si="0"/>
        <v>0</v>
      </c>
      <c r="F15" s="43"/>
    </row>
    <row r="16" spans="1:7" ht="19.5" customHeight="1" x14ac:dyDescent="0.15">
      <c r="A16" s="244" t="s">
        <v>76</v>
      </c>
      <c r="B16" s="230"/>
      <c r="C16" s="35">
        <f>SUM(C8:C15)</f>
        <v>50000</v>
      </c>
      <c r="D16" s="35">
        <f>SUM(D8:D15)</f>
        <v>0</v>
      </c>
      <c r="E16" s="35">
        <f>SUM(E8:E15)</f>
        <v>50000</v>
      </c>
      <c r="F16" s="44"/>
    </row>
    <row r="17" spans="1:6" ht="19.5" customHeight="1" x14ac:dyDescent="0.15">
      <c r="A17" s="244" t="s">
        <v>207</v>
      </c>
      <c r="B17" s="229"/>
      <c r="C17" s="25"/>
      <c r="D17" s="25"/>
      <c r="E17" s="25"/>
      <c r="F17" s="41"/>
    </row>
    <row r="18" spans="1:6" ht="19.5" customHeight="1" x14ac:dyDescent="0.15">
      <c r="A18" s="42">
        <v>1</v>
      </c>
      <c r="B18" s="32" t="s">
        <v>6</v>
      </c>
      <c r="C18" s="26">
        <v>24450</v>
      </c>
      <c r="D18" s="26">
        <v>0</v>
      </c>
      <c r="E18" s="26">
        <f t="shared" ref="E18:E30" si="1">C18-D18</f>
        <v>24450</v>
      </c>
      <c r="F18" s="43" t="s">
        <v>254</v>
      </c>
    </row>
    <row r="19" spans="1:6" ht="19.5" customHeight="1" x14ac:dyDescent="0.15">
      <c r="A19" s="42">
        <v>2</v>
      </c>
      <c r="B19" s="32" t="s">
        <v>124</v>
      </c>
      <c r="C19" s="26">
        <v>2510</v>
      </c>
      <c r="D19" s="26">
        <v>0</v>
      </c>
      <c r="E19" s="26">
        <f t="shared" si="1"/>
        <v>2510</v>
      </c>
      <c r="F19" s="43" t="s">
        <v>254</v>
      </c>
    </row>
    <row r="20" spans="1:6" ht="19.5" customHeight="1" x14ac:dyDescent="0.15">
      <c r="A20" s="42">
        <v>3</v>
      </c>
      <c r="B20" s="32" t="s">
        <v>7</v>
      </c>
      <c r="C20" s="26"/>
      <c r="D20" s="26"/>
      <c r="E20" s="26">
        <f t="shared" si="1"/>
        <v>0</v>
      </c>
      <c r="F20" s="43"/>
    </row>
    <row r="21" spans="1:6" ht="19.5" customHeight="1" x14ac:dyDescent="0.15">
      <c r="A21" s="42">
        <v>4</v>
      </c>
      <c r="B21" s="32" t="s">
        <v>8</v>
      </c>
      <c r="C21" s="26"/>
      <c r="D21" s="26"/>
      <c r="E21" s="26">
        <f t="shared" si="1"/>
        <v>0</v>
      </c>
      <c r="F21" s="43"/>
    </row>
    <row r="22" spans="1:6" ht="19.5" customHeight="1" x14ac:dyDescent="0.15">
      <c r="A22" s="95">
        <v>5</v>
      </c>
      <c r="B22" s="32" t="s">
        <v>9</v>
      </c>
      <c r="C22" s="26"/>
      <c r="D22" s="26"/>
      <c r="E22" s="26">
        <f t="shared" si="1"/>
        <v>0</v>
      </c>
      <c r="F22" s="43"/>
    </row>
    <row r="23" spans="1:6" ht="19.5" customHeight="1" x14ac:dyDescent="0.15">
      <c r="A23" s="95">
        <v>6</v>
      </c>
      <c r="B23" s="32" t="s">
        <v>10</v>
      </c>
      <c r="C23" s="26"/>
      <c r="D23" s="26"/>
      <c r="E23" s="26">
        <f t="shared" si="1"/>
        <v>0</v>
      </c>
      <c r="F23" s="43"/>
    </row>
    <row r="24" spans="1:6" ht="19.5" customHeight="1" x14ac:dyDescent="0.15">
      <c r="A24" s="95">
        <v>7</v>
      </c>
      <c r="B24" s="32" t="s">
        <v>11</v>
      </c>
      <c r="C24" s="26"/>
      <c r="D24" s="26"/>
      <c r="E24" s="26">
        <f t="shared" si="1"/>
        <v>0</v>
      </c>
      <c r="F24" s="43"/>
    </row>
    <row r="25" spans="1:6" ht="19.5" customHeight="1" x14ac:dyDescent="0.15">
      <c r="A25" s="95">
        <v>8</v>
      </c>
      <c r="B25" s="32" t="s">
        <v>12</v>
      </c>
      <c r="C25" s="26"/>
      <c r="D25" s="26"/>
      <c r="E25" s="26">
        <f t="shared" si="1"/>
        <v>0</v>
      </c>
      <c r="F25" s="43"/>
    </row>
    <row r="26" spans="1:6" ht="19.5" customHeight="1" x14ac:dyDescent="0.15">
      <c r="A26" s="95">
        <v>9</v>
      </c>
      <c r="B26" s="32" t="s">
        <v>13</v>
      </c>
      <c r="C26" s="26"/>
      <c r="D26" s="26"/>
      <c r="E26" s="26">
        <f t="shared" si="1"/>
        <v>0</v>
      </c>
      <c r="F26" s="43"/>
    </row>
    <row r="27" spans="1:6" ht="19.5" customHeight="1" x14ac:dyDescent="0.15">
      <c r="A27" s="95">
        <v>10</v>
      </c>
      <c r="B27" s="32" t="s">
        <v>14</v>
      </c>
      <c r="C27" s="26">
        <v>19280</v>
      </c>
      <c r="D27" s="26">
        <v>0</v>
      </c>
      <c r="E27" s="26">
        <f t="shared" si="1"/>
        <v>19280</v>
      </c>
      <c r="F27" s="43" t="s">
        <v>254</v>
      </c>
    </row>
    <row r="28" spans="1:6" ht="19.5" customHeight="1" x14ac:dyDescent="0.15">
      <c r="A28" s="95">
        <v>11</v>
      </c>
      <c r="B28" s="32" t="s">
        <v>15</v>
      </c>
      <c r="C28" s="26">
        <v>2409</v>
      </c>
      <c r="D28" s="26">
        <v>0</v>
      </c>
      <c r="E28" s="26">
        <f t="shared" si="1"/>
        <v>2409</v>
      </c>
      <c r="F28" s="43" t="s">
        <v>254</v>
      </c>
    </row>
    <row r="29" spans="1:6" ht="19.5" customHeight="1" x14ac:dyDescent="0.15">
      <c r="A29" s="95">
        <v>12</v>
      </c>
      <c r="B29" s="32" t="s">
        <v>16</v>
      </c>
      <c r="C29" s="26"/>
      <c r="D29" s="26"/>
      <c r="E29" s="26">
        <f t="shared" si="1"/>
        <v>0</v>
      </c>
      <c r="F29" s="43"/>
    </row>
    <row r="30" spans="1:6" ht="19.5" customHeight="1" x14ac:dyDescent="0.15">
      <c r="A30" s="95">
        <v>13</v>
      </c>
      <c r="B30" s="32" t="s">
        <v>17</v>
      </c>
      <c r="C30" s="26"/>
      <c r="D30" s="26"/>
      <c r="E30" s="26">
        <f t="shared" si="1"/>
        <v>0</v>
      </c>
      <c r="F30" s="43"/>
    </row>
    <row r="31" spans="1:6" ht="19.5" customHeight="1" x14ac:dyDescent="0.15">
      <c r="A31" s="95">
        <v>14</v>
      </c>
      <c r="B31" s="32" t="s">
        <v>18</v>
      </c>
      <c r="C31" s="26">
        <v>1351</v>
      </c>
      <c r="D31" s="26">
        <v>0</v>
      </c>
      <c r="E31" s="26">
        <f>C31</f>
        <v>1351</v>
      </c>
      <c r="F31" s="43" t="s">
        <v>254</v>
      </c>
    </row>
    <row r="32" spans="1:6" ht="19.5" customHeight="1" x14ac:dyDescent="0.15">
      <c r="A32" s="244" t="s">
        <v>77</v>
      </c>
      <c r="B32" s="230"/>
      <c r="C32" s="26">
        <f>SUM(C18:C31)</f>
        <v>50000</v>
      </c>
      <c r="D32" s="26">
        <f>SUM(D18:D31)</f>
        <v>0</v>
      </c>
      <c r="E32" s="26">
        <f>SUM(E18:E31)</f>
        <v>50000</v>
      </c>
      <c r="F32" s="43"/>
    </row>
    <row r="33" spans="1:6" ht="19.5" customHeight="1" thickBot="1" x14ac:dyDescent="0.2">
      <c r="A33" s="245" t="s">
        <v>46</v>
      </c>
      <c r="B33" s="246"/>
      <c r="C33" s="26">
        <f>C16-C32</f>
        <v>0</v>
      </c>
      <c r="D33" s="26">
        <f>D16-D32</f>
        <v>0</v>
      </c>
      <c r="E33" s="45"/>
      <c r="F33" s="46"/>
    </row>
    <row r="34" spans="1:6" x14ac:dyDescent="0.15">
      <c r="A34" s="247"/>
      <c r="B34" s="247"/>
      <c r="C34" s="247"/>
      <c r="D34" s="247"/>
      <c r="E34" s="247"/>
      <c r="F34" s="247"/>
    </row>
    <row r="35" spans="1:6" ht="18" customHeight="1" x14ac:dyDescent="0.15">
      <c r="A35" s="248"/>
      <c r="B35" s="249" t="s">
        <v>271</v>
      </c>
      <c r="C35" s="249"/>
      <c r="D35" s="249"/>
      <c r="E35" s="249"/>
      <c r="F35" s="249"/>
    </row>
    <row r="36" spans="1:6" ht="17.25" customHeight="1" x14ac:dyDescent="0.15">
      <c r="A36" s="248"/>
      <c r="B36" s="249"/>
      <c r="C36" s="249"/>
      <c r="D36" s="249"/>
      <c r="E36" s="249"/>
      <c r="F36" s="249"/>
    </row>
  </sheetData>
  <mergeCells count="13">
    <mergeCell ref="A17:B17"/>
    <mergeCell ref="A2:F2"/>
    <mergeCell ref="A5:F5"/>
    <mergeCell ref="A6:B6"/>
    <mergeCell ref="A7:B7"/>
    <mergeCell ref="A16:B16"/>
    <mergeCell ref="B4:F4"/>
    <mergeCell ref="A32:B32"/>
    <mergeCell ref="A33:B33"/>
    <mergeCell ref="A34:F34"/>
    <mergeCell ref="A35:A36"/>
    <mergeCell ref="B35:F35"/>
    <mergeCell ref="B36:F36"/>
  </mergeCells>
  <phoneticPr fontId="2"/>
  <printOptions horizontalCentered="1"/>
  <pageMargins left="0.39370078740157483" right="0.19685039370078741" top="0.98425196850393704" bottom="0.70866141732283472" header="0.51181102362204722" footer="0.51181102362204722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pageSetUpPr fitToPage="1"/>
  </sheetPr>
  <dimension ref="A1:O42"/>
  <sheetViews>
    <sheetView view="pageBreakPreview" zoomScaleNormal="100" zoomScaleSheetLayoutView="100" workbookViewId="0">
      <selection activeCell="D1" sqref="D1:J1"/>
    </sheetView>
  </sheetViews>
  <sheetFormatPr defaultColWidth="9" defaultRowHeight="13.5" x14ac:dyDescent="0.15"/>
  <cols>
    <col min="1" max="1" width="1.625" style="7" customWidth="1"/>
    <col min="2" max="2" width="3.625" style="7" customWidth="1"/>
    <col min="3" max="3" width="1.625" style="7" customWidth="1"/>
    <col min="4" max="4" width="18.625" style="7" customWidth="1"/>
    <col min="5" max="5" width="11.625" style="7" customWidth="1"/>
    <col min="6" max="6" width="35.375" style="7" customWidth="1"/>
    <col min="7" max="9" width="20.75" style="7" customWidth="1"/>
    <col min="10" max="10" width="5.125" style="7" customWidth="1"/>
    <col min="11" max="11" width="4.125" style="7" customWidth="1"/>
    <col min="12" max="16384" width="9" style="7"/>
  </cols>
  <sheetData>
    <row r="1" spans="1:15" ht="21" x14ac:dyDescent="0.15">
      <c r="A1" s="99"/>
      <c r="B1" s="8"/>
      <c r="C1" s="8"/>
      <c r="D1" s="226" t="s">
        <v>146</v>
      </c>
      <c r="E1" s="226"/>
      <c r="F1" s="226"/>
      <c r="G1" s="226"/>
      <c r="H1" s="226"/>
      <c r="I1" s="226"/>
      <c r="J1" s="226"/>
      <c r="K1" s="8"/>
    </row>
    <row r="2" spans="1:15" x14ac:dyDescent="0.15">
      <c r="A2" s="8"/>
      <c r="B2" s="224" t="s">
        <v>268</v>
      </c>
      <c r="C2" s="225"/>
      <c r="D2" s="225"/>
      <c r="E2" s="225"/>
      <c r="F2" s="225"/>
      <c r="G2" s="225"/>
      <c r="H2" s="203"/>
      <c r="I2" s="203"/>
      <c r="J2" s="180"/>
      <c r="K2" s="8"/>
    </row>
    <row r="3" spans="1:15" x14ac:dyDescent="0.15">
      <c r="A3" s="8"/>
      <c r="B3" s="8"/>
      <c r="C3" s="8"/>
      <c r="D3" s="180"/>
      <c r="E3" s="180"/>
      <c r="F3" s="180"/>
      <c r="G3" s="180"/>
      <c r="H3" s="180"/>
      <c r="I3" s="180"/>
      <c r="J3" s="180"/>
      <c r="K3" s="8"/>
    </row>
    <row r="4" spans="1:15" x14ac:dyDescent="0.15">
      <c r="A4" s="227" t="s">
        <v>73</v>
      </c>
      <c r="B4" s="227"/>
      <c r="C4" s="227"/>
      <c r="D4" s="227"/>
      <c r="E4" s="24"/>
      <c r="F4" s="8"/>
      <c r="G4" s="8"/>
      <c r="H4" s="8"/>
      <c r="I4" s="8"/>
      <c r="J4" s="180" t="s">
        <v>21</v>
      </c>
      <c r="K4" s="8"/>
    </row>
    <row r="5" spans="1:15" ht="30" customHeight="1" x14ac:dyDescent="0.15">
      <c r="A5" s="228" t="s">
        <v>22</v>
      </c>
      <c r="B5" s="229"/>
      <c r="C5" s="229"/>
      <c r="D5" s="230"/>
      <c r="E5" s="231" t="s">
        <v>23</v>
      </c>
      <c r="F5" s="230"/>
      <c r="G5" s="13" t="s">
        <v>24</v>
      </c>
      <c r="H5" s="13" t="s">
        <v>256</v>
      </c>
      <c r="I5" s="13" t="s">
        <v>255</v>
      </c>
      <c r="J5" s="13" t="s">
        <v>25</v>
      </c>
      <c r="K5" s="8"/>
    </row>
    <row r="6" spans="1:15" ht="30" customHeight="1" x14ac:dyDescent="0.15">
      <c r="A6" s="14" t="s">
        <v>26</v>
      </c>
      <c r="B6" s="181">
        <v>7</v>
      </c>
      <c r="C6" s="185" t="s">
        <v>122</v>
      </c>
      <c r="D6" s="32" t="s">
        <v>222</v>
      </c>
      <c r="E6" s="228" t="s">
        <v>223</v>
      </c>
      <c r="F6" s="230"/>
      <c r="G6" s="37">
        <v>50000</v>
      </c>
      <c r="H6" s="37">
        <v>0</v>
      </c>
      <c r="I6" s="37">
        <f>G6-H6</f>
        <v>50000</v>
      </c>
      <c r="J6" s="20"/>
      <c r="K6" s="8"/>
    </row>
    <row r="7" spans="1:15" ht="30" hidden="1" customHeight="1" x14ac:dyDescent="0.15">
      <c r="A7" s="14" t="s">
        <v>26</v>
      </c>
      <c r="B7" s="181"/>
      <c r="C7" s="185" t="s">
        <v>122</v>
      </c>
      <c r="D7" s="20"/>
      <c r="E7" s="232"/>
      <c r="F7" s="233"/>
      <c r="G7" s="37"/>
      <c r="H7" s="37"/>
      <c r="I7" s="37">
        <f t="shared" ref="I7:I10" si="0">G7-H7</f>
        <v>0</v>
      </c>
      <c r="J7" s="20"/>
      <c r="K7" s="8"/>
    </row>
    <row r="8" spans="1:15" ht="30" hidden="1" customHeight="1" x14ac:dyDescent="0.15">
      <c r="A8" s="14" t="s">
        <v>26</v>
      </c>
      <c r="B8" s="181"/>
      <c r="C8" s="185" t="s">
        <v>122</v>
      </c>
      <c r="D8" s="20"/>
      <c r="E8" s="232"/>
      <c r="F8" s="233"/>
      <c r="G8" s="37"/>
      <c r="H8" s="37"/>
      <c r="I8" s="37">
        <f t="shared" si="0"/>
        <v>0</v>
      </c>
      <c r="J8" s="20"/>
      <c r="K8" s="8"/>
    </row>
    <row r="9" spans="1:15" ht="30" hidden="1" customHeight="1" x14ac:dyDescent="0.15">
      <c r="A9" s="14" t="s">
        <v>26</v>
      </c>
      <c r="B9" s="181"/>
      <c r="C9" s="185" t="s">
        <v>122</v>
      </c>
      <c r="D9" s="20"/>
      <c r="E9" s="232"/>
      <c r="F9" s="233"/>
      <c r="G9" s="37"/>
      <c r="H9" s="37"/>
      <c r="I9" s="37">
        <f t="shared" si="0"/>
        <v>0</v>
      </c>
      <c r="J9" s="20"/>
      <c r="K9" s="8"/>
    </row>
    <row r="10" spans="1:15" ht="30" customHeight="1" x14ac:dyDescent="0.15">
      <c r="A10" s="228" t="s">
        <v>27</v>
      </c>
      <c r="B10" s="229"/>
      <c r="C10" s="229"/>
      <c r="D10" s="229"/>
      <c r="E10" s="229"/>
      <c r="F10" s="230"/>
      <c r="G10" s="37">
        <f>SUM(G6:G9)</f>
        <v>50000</v>
      </c>
      <c r="H10" s="37">
        <v>0</v>
      </c>
      <c r="I10" s="37">
        <f t="shared" si="0"/>
        <v>50000</v>
      </c>
      <c r="J10" s="20"/>
      <c r="K10" s="8"/>
      <c r="O10" s="186"/>
    </row>
    <row r="11" spans="1:15" ht="13.5" customHeight="1" x14ac:dyDescent="0.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5" ht="13.5" customHeight="1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5" ht="13.5" customHeight="1" x14ac:dyDescent="0.15">
      <c r="A13" s="8"/>
      <c r="B13" s="8"/>
      <c r="C13" s="8"/>
      <c r="D13" s="226"/>
      <c r="E13" s="226"/>
      <c r="F13" s="226"/>
      <c r="G13" s="226"/>
      <c r="H13" s="226"/>
      <c r="I13" s="226"/>
      <c r="J13" s="226"/>
      <c r="K13" s="8"/>
    </row>
    <row r="14" spans="1:15" ht="19.5" customHeight="1" x14ac:dyDescent="0.15">
      <c r="A14" s="227" t="s">
        <v>74</v>
      </c>
      <c r="B14" s="227"/>
      <c r="C14" s="227"/>
      <c r="D14" s="227"/>
      <c r="E14" s="8"/>
      <c r="F14" s="8"/>
      <c r="G14" s="8"/>
      <c r="H14" s="8"/>
      <c r="I14" s="8"/>
      <c r="J14" s="180" t="s">
        <v>21</v>
      </c>
      <c r="K14" s="8"/>
    </row>
    <row r="15" spans="1:15" ht="30" customHeight="1" x14ac:dyDescent="0.15">
      <c r="A15" s="228" t="s">
        <v>22</v>
      </c>
      <c r="B15" s="229"/>
      <c r="C15" s="229"/>
      <c r="D15" s="230"/>
      <c r="E15" s="13" t="s">
        <v>28</v>
      </c>
      <c r="F15" s="13" t="s">
        <v>29</v>
      </c>
      <c r="G15" s="13" t="s">
        <v>24</v>
      </c>
      <c r="H15" s="13" t="s">
        <v>256</v>
      </c>
      <c r="I15" s="13" t="s">
        <v>255</v>
      </c>
      <c r="J15" s="13" t="s">
        <v>25</v>
      </c>
      <c r="K15" s="8"/>
    </row>
    <row r="16" spans="1:15" ht="30" customHeight="1" x14ac:dyDescent="0.15">
      <c r="A16" s="38" t="s">
        <v>26</v>
      </c>
      <c r="B16" s="24">
        <v>1</v>
      </c>
      <c r="C16" s="8" t="s">
        <v>122</v>
      </c>
      <c r="D16" s="16" t="s">
        <v>224</v>
      </c>
      <c r="E16" s="20" t="s">
        <v>229</v>
      </c>
      <c r="F16" s="187" t="s">
        <v>230</v>
      </c>
      <c r="G16" s="26">
        <v>10000</v>
      </c>
      <c r="H16" s="37">
        <v>0</v>
      </c>
      <c r="I16" s="37">
        <f>G16-H16</f>
        <v>10000</v>
      </c>
      <c r="J16" s="168">
        <v>17</v>
      </c>
      <c r="K16" s="8"/>
    </row>
    <row r="17" spans="1:11" ht="30" customHeight="1" x14ac:dyDescent="0.15">
      <c r="A17" s="18"/>
      <c r="B17" s="8"/>
      <c r="C17" s="8"/>
      <c r="D17" s="16"/>
      <c r="E17" s="20" t="s">
        <v>229</v>
      </c>
      <c r="F17" s="187" t="s">
        <v>231</v>
      </c>
      <c r="G17" s="26">
        <v>4000</v>
      </c>
      <c r="H17" s="37">
        <v>0</v>
      </c>
      <c r="I17" s="37">
        <f t="shared" ref="I17:I19" si="1">G17-H17</f>
        <v>4000</v>
      </c>
      <c r="J17" s="168">
        <v>18</v>
      </c>
      <c r="K17" s="8"/>
    </row>
    <row r="18" spans="1:11" ht="45.75" customHeight="1" x14ac:dyDescent="0.15">
      <c r="A18" s="18"/>
      <c r="B18" s="8"/>
      <c r="C18" s="8"/>
      <c r="D18" s="16"/>
      <c r="E18" s="20" t="s">
        <v>226</v>
      </c>
      <c r="F18" s="187" t="s">
        <v>232</v>
      </c>
      <c r="G18" s="26">
        <v>10450</v>
      </c>
      <c r="H18" s="37">
        <v>0</v>
      </c>
      <c r="I18" s="37">
        <f t="shared" si="1"/>
        <v>10450</v>
      </c>
      <c r="J18" s="168">
        <v>13</v>
      </c>
      <c r="K18" s="8"/>
    </row>
    <row r="19" spans="1:11" ht="30" customHeight="1" x14ac:dyDescent="0.15">
      <c r="A19" s="19"/>
      <c r="B19" s="185"/>
      <c r="C19" s="185"/>
      <c r="D19" s="20"/>
      <c r="E19" s="185"/>
      <c r="F19" s="31" t="s">
        <v>30</v>
      </c>
      <c r="G19" s="39">
        <f>SUM(G16:G18)</f>
        <v>24450</v>
      </c>
      <c r="H19" s="37">
        <v>0</v>
      </c>
      <c r="I19" s="37">
        <f t="shared" si="1"/>
        <v>24450</v>
      </c>
      <c r="J19" s="20"/>
      <c r="K19" s="8"/>
    </row>
    <row r="20" spans="1:11" ht="41.25" hidden="1" customHeight="1" x14ac:dyDescent="0.15">
      <c r="A20" s="38"/>
      <c r="B20" s="24"/>
      <c r="C20" s="8"/>
      <c r="D20" s="188"/>
      <c r="E20" s="20"/>
      <c r="F20" s="189"/>
      <c r="G20" s="179"/>
      <c r="H20" s="37">
        <v>1</v>
      </c>
      <c r="I20" s="37">
        <f t="shared" ref="I20:I24" si="2">G20-H20</f>
        <v>-1</v>
      </c>
      <c r="J20" s="168"/>
      <c r="K20" s="8"/>
    </row>
    <row r="21" spans="1:11" ht="36" hidden="1" customHeight="1" x14ac:dyDescent="0.15">
      <c r="A21" s="18"/>
      <c r="B21" s="8"/>
      <c r="C21" s="8"/>
      <c r="D21" s="16"/>
      <c r="E21" s="20"/>
      <c r="F21" s="189"/>
      <c r="G21" s="179"/>
      <c r="H21" s="37">
        <v>2</v>
      </c>
      <c r="I21" s="37">
        <f t="shared" si="2"/>
        <v>-2</v>
      </c>
      <c r="J21" s="168"/>
      <c r="K21" s="8"/>
    </row>
    <row r="22" spans="1:11" ht="30" hidden="1" customHeight="1" x14ac:dyDescent="0.15">
      <c r="A22" s="18"/>
      <c r="B22" s="8"/>
      <c r="C22" s="8"/>
      <c r="D22" s="16"/>
      <c r="E22" s="20"/>
      <c r="F22" s="189"/>
      <c r="G22" s="179"/>
      <c r="H22" s="37">
        <v>3</v>
      </c>
      <c r="I22" s="37">
        <f t="shared" si="2"/>
        <v>-3</v>
      </c>
      <c r="J22" s="190"/>
      <c r="K22" s="8"/>
    </row>
    <row r="23" spans="1:11" ht="30" hidden="1" customHeight="1" x14ac:dyDescent="0.15">
      <c r="A23" s="19"/>
      <c r="B23" s="185"/>
      <c r="C23" s="185"/>
      <c r="D23" s="20"/>
      <c r="E23" s="185"/>
      <c r="F23" s="20"/>
      <c r="G23" s="26"/>
      <c r="H23" s="37">
        <v>4</v>
      </c>
      <c r="I23" s="37">
        <f t="shared" si="2"/>
        <v>-4</v>
      </c>
      <c r="J23" s="20"/>
      <c r="K23" s="8"/>
    </row>
    <row r="24" spans="1:11" ht="74.25" customHeight="1" x14ac:dyDescent="0.15">
      <c r="A24" s="38" t="s">
        <v>26</v>
      </c>
      <c r="B24" s="24">
        <v>2</v>
      </c>
      <c r="C24" s="8" t="s">
        <v>122</v>
      </c>
      <c r="D24" s="16" t="s">
        <v>233</v>
      </c>
      <c r="E24" s="20" t="s">
        <v>234</v>
      </c>
      <c r="F24" s="191" t="s">
        <v>235</v>
      </c>
      <c r="G24" s="26">
        <v>550</v>
      </c>
      <c r="H24" s="37">
        <v>0</v>
      </c>
      <c r="I24" s="37">
        <f t="shared" si="2"/>
        <v>550</v>
      </c>
      <c r="J24" s="168">
        <v>10</v>
      </c>
      <c r="K24" s="8"/>
    </row>
    <row r="25" spans="1:11" ht="74.25" customHeight="1" x14ac:dyDescent="0.15">
      <c r="A25" s="38"/>
      <c r="B25" s="24"/>
      <c r="C25" s="8"/>
      <c r="D25" s="16"/>
      <c r="E25" s="20" t="s">
        <v>234</v>
      </c>
      <c r="F25" s="191" t="s">
        <v>236</v>
      </c>
      <c r="G25" s="26">
        <v>110</v>
      </c>
      <c r="H25" s="37">
        <v>0</v>
      </c>
      <c r="I25" s="37">
        <f t="shared" ref="I25:I26" si="3">G25-H25</f>
        <v>110</v>
      </c>
      <c r="J25" s="168">
        <v>11</v>
      </c>
      <c r="K25" s="8"/>
    </row>
    <row r="26" spans="1:11" ht="74.25" customHeight="1" x14ac:dyDescent="0.15">
      <c r="A26" s="38"/>
      <c r="B26" s="24"/>
      <c r="C26" s="8"/>
      <c r="D26" s="16"/>
      <c r="E26" s="20" t="s">
        <v>234</v>
      </c>
      <c r="F26" s="191" t="s">
        <v>237</v>
      </c>
      <c r="G26" s="26">
        <v>838</v>
      </c>
      <c r="H26" s="37">
        <v>0</v>
      </c>
      <c r="I26" s="37">
        <f t="shared" si="3"/>
        <v>838</v>
      </c>
      <c r="J26" s="168">
        <v>12</v>
      </c>
      <c r="K26" s="8"/>
    </row>
    <row r="27" spans="1:11" ht="74.25" customHeight="1" x14ac:dyDescent="0.15">
      <c r="A27" s="38"/>
      <c r="B27" s="24"/>
      <c r="C27" s="8"/>
      <c r="D27" s="16"/>
      <c r="E27" s="20" t="s">
        <v>234</v>
      </c>
      <c r="F27" s="191" t="s">
        <v>238</v>
      </c>
      <c r="G27" s="26">
        <v>1012</v>
      </c>
      <c r="H27" s="37">
        <v>0</v>
      </c>
      <c r="I27" s="37">
        <f t="shared" ref="I27:I35" si="4">G27-H27</f>
        <v>1012</v>
      </c>
      <c r="J27" s="168">
        <v>14</v>
      </c>
      <c r="K27" s="8"/>
    </row>
    <row r="28" spans="1:11" ht="30" customHeight="1" x14ac:dyDescent="0.15">
      <c r="A28" s="19"/>
      <c r="B28" s="185"/>
      <c r="C28" s="185"/>
      <c r="D28" s="20"/>
      <c r="E28" s="185"/>
      <c r="F28" s="20" t="s">
        <v>30</v>
      </c>
      <c r="G28" s="26">
        <f>SUM(G24:G27)</f>
        <v>2510</v>
      </c>
      <c r="H28" s="37">
        <v>0</v>
      </c>
      <c r="I28" s="37">
        <f t="shared" si="4"/>
        <v>2510</v>
      </c>
      <c r="J28" s="20"/>
      <c r="K28" s="8"/>
    </row>
    <row r="29" spans="1:11" ht="74.25" customHeight="1" x14ac:dyDescent="0.15">
      <c r="A29" s="38" t="s">
        <v>26</v>
      </c>
      <c r="B29" s="24">
        <v>10</v>
      </c>
      <c r="C29" s="8" t="s">
        <v>122</v>
      </c>
      <c r="D29" s="16" t="s">
        <v>239</v>
      </c>
      <c r="E29" s="20" t="s">
        <v>240</v>
      </c>
      <c r="F29" s="191" t="s">
        <v>241</v>
      </c>
      <c r="G29" s="26">
        <v>19280</v>
      </c>
      <c r="H29" s="37">
        <v>0</v>
      </c>
      <c r="I29" s="37">
        <f t="shared" si="4"/>
        <v>19280</v>
      </c>
      <c r="J29" s="168">
        <v>1</v>
      </c>
      <c r="K29" s="8"/>
    </row>
    <row r="30" spans="1:11" ht="30" customHeight="1" x14ac:dyDescent="0.15">
      <c r="A30" s="19"/>
      <c r="B30" s="185"/>
      <c r="C30" s="185"/>
      <c r="D30" s="20"/>
      <c r="E30" s="185"/>
      <c r="F30" s="20" t="s">
        <v>30</v>
      </c>
      <c r="G30" s="26">
        <f>SUM(G29:G29)</f>
        <v>19280</v>
      </c>
      <c r="H30" s="37">
        <v>0</v>
      </c>
      <c r="I30" s="37">
        <f t="shared" si="4"/>
        <v>19280</v>
      </c>
      <c r="J30" s="20"/>
      <c r="K30" s="8"/>
    </row>
    <row r="31" spans="1:11" ht="74.25" customHeight="1" x14ac:dyDescent="0.15">
      <c r="A31" s="38" t="s">
        <v>26</v>
      </c>
      <c r="B31" s="24">
        <v>11</v>
      </c>
      <c r="C31" s="8" t="s">
        <v>122</v>
      </c>
      <c r="D31" s="188" t="s">
        <v>15</v>
      </c>
      <c r="E31" s="20" t="s">
        <v>242</v>
      </c>
      <c r="F31" s="191" t="s">
        <v>15</v>
      </c>
      <c r="G31" s="26">
        <v>2409</v>
      </c>
      <c r="H31" s="37">
        <v>0</v>
      </c>
      <c r="I31" s="37">
        <f t="shared" si="4"/>
        <v>2409</v>
      </c>
      <c r="J31" s="168">
        <v>16</v>
      </c>
      <c r="K31" s="8"/>
    </row>
    <row r="32" spans="1:11" ht="30" customHeight="1" x14ac:dyDescent="0.15">
      <c r="A32" s="19"/>
      <c r="B32" s="185"/>
      <c r="C32" s="185"/>
      <c r="D32" s="20"/>
      <c r="E32" s="185"/>
      <c r="F32" s="20" t="s">
        <v>30</v>
      </c>
      <c r="G32" s="26">
        <v>2409</v>
      </c>
      <c r="H32" s="37">
        <v>0</v>
      </c>
      <c r="I32" s="37">
        <f t="shared" si="4"/>
        <v>2409</v>
      </c>
      <c r="J32" s="20"/>
      <c r="K32" s="8"/>
    </row>
    <row r="33" spans="1:11" ht="30" customHeight="1" x14ac:dyDescent="0.15">
      <c r="A33" s="38" t="s">
        <v>26</v>
      </c>
      <c r="B33" s="24">
        <v>14</v>
      </c>
      <c r="C33" s="8" t="s">
        <v>122</v>
      </c>
      <c r="D33" s="16" t="s">
        <v>18</v>
      </c>
      <c r="E33" s="20" t="s">
        <v>18</v>
      </c>
      <c r="F33" s="192">
        <v>2.75E-2</v>
      </c>
      <c r="G33" s="26">
        <v>1351</v>
      </c>
      <c r="H33" s="37">
        <v>0</v>
      </c>
      <c r="I33" s="37">
        <f t="shared" si="4"/>
        <v>1351</v>
      </c>
      <c r="J33" s="20"/>
      <c r="K33" s="8"/>
    </row>
    <row r="34" spans="1:11" ht="30" customHeight="1" x14ac:dyDescent="0.15">
      <c r="A34" s="19"/>
      <c r="B34" s="185"/>
      <c r="C34" s="185"/>
      <c r="D34" s="20"/>
      <c r="E34" s="185"/>
      <c r="F34" s="20" t="s">
        <v>30</v>
      </c>
      <c r="G34" s="26">
        <f>SUM(G33:G33)</f>
        <v>1351</v>
      </c>
      <c r="H34" s="37">
        <v>0</v>
      </c>
      <c r="I34" s="37">
        <f t="shared" si="4"/>
        <v>1351</v>
      </c>
      <c r="J34" s="20"/>
      <c r="K34" s="8"/>
    </row>
    <row r="35" spans="1:11" ht="30" customHeight="1" x14ac:dyDescent="0.15">
      <c r="A35" s="19"/>
      <c r="B35" s="185"/>
      <c r="C35" s="185"/>
      <c r="D35" s="185"/>
      <c r="E35" s="185"/>
      <c r="F35" s="20" t="s">
        <v>31</v>
      </c>
      <c r="G35" s="26">
        <f>SUM(G34,G30,G23,G19,G28,G32)</f>
        <v>50000</v>
      </c>
      <c r="H35" s="37">
        <v>0</v>
      </c>
      <c r="I35" s="37">
        <f t="shared" si="4"/>
        <v>50000</v>
      </c>
      <c r="J35" s="20"/>
      <c r="K35" s="8"/>
    </row>
    <row r="36" spans="1:11" ht="19.5" customHeight="1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ht="19.5" customHeight="1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ht="19.5" customHeight="1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ht="19.5" customHeight="1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19.5" customHeight="1" x14ac:dyDescent="0.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ht="19.5" customHeight="1" x14ac:dyDescent="0.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ht="19.5" customHeight="1" x14ac:dyDescent="0.1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</sheetData>
  <mergeCells count="13">
    <mergeCell ref="E7:F7"/>
    <mergeCell ref="E8:F8"/>
    <mergeCell ref="E9:F9"/>
    <mergeCell ref="A15:D15"/>
    <mergeCell ref="A10:F10"/>
    <mergeCell ref="A14:D14"/>
    <mergeCell ref="D13:J13"/>
    <mergeCell ref="E6:F6"/>
    <mergeCell ref="A4:D4"/>
    <mergeCell ref="A5:D5"/>
    <mergeCell ref="E5:F5"/>
    <mergeCell ref="D1:J1"/>
    <mergeCell ref="B2:G2"/>
  </mergeCells>
  <phoneticPr fontId="2"/>
  <hyperlinks>
    <hyperlink ref="J24" r:id="rId1" display="..\siryoh\mitumori\12_fue.pdf" xr:uid="{67A50CBA-6457-4E7B-8A8C-474FC1D759E8}"/>
    <hyperlink ref="J25" r:id="rId2" display="..\siryoh\mitumori\14_siiru.pdf" xr:uid="{0EF56B7A-B642-4CFD-83F8-662FACFEC756}"/>
    <hyperlink ref="J26" r:id="rId3" display="..\siryoh\mitumori\15_nori.pdf" xr:uid="{CDC2B327-A135-47A7-AA59-3A235F1A82FF}"/>
    <hyperlink ref="J29" r:id="rId4" display="..\siryoh\mitumori\1_sankakeihin.pdf" xr:uid="{A35913AC-5BF2-496F-97D1-A5167E8970D9}"/>
    <hyperlink ref="J27" r:id="rId5" display="..\siryoh\mitumori\17_mapdai.pdf" xr:uid="{65F916AE-F99E-4C97-AAC7-77B3588FE9E6}"/>
    <hyperlink ref="J18" r:id="rId6" display="..\siryoh\mitumori\16_enbi.pdf" xr:uid="{15B32D7C-C647-45EF-B04E-C507D84197F4}"/>
    <hyperlink ref="J31" r:id="rId7" display="..\siryoh\mitumori\19_hoken.pdf" xr:uid="{FA033217-E543-40FC-A9EB-623829DF104D}"/>
    <hyperlink ref="J16:J17" r:id="rId8" display="..\siryoh\mitumori\20_kishiwadajo.pdf" xr:uid="{52066EE3-5586-45F4-BBC6-14D2607C4282}"/>
    <hyperlink ref="J17" r:id="rId9" display="..\siryoh\mitumori\21_danjirikaikan.pdf" xr:uid="{882EEE24-7EF7-4368-812D-0B87A9D26588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62" orientation="portrait" r:id="rId1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:H36"/>
  <sheetViews>
    <sheetView view="pageBreakPreview" zoomScaleNormal="100" zoomScaleSheetLayoutView="100" workbookViewId="0">
      <selection activeCell="G24" sqref="G24"/>
    </sheetView>
  </sheetViews>
  <sheetFormatPr defaultColWidth="9" defaultRowHeight="13.5" x14ac:dyDescent="0.15"/>
  <cols>
    <col min="1" max="1" width="11.5" style="140" customWidth="1"/>
    <col min="2" max="2" width="9" style="140"/>
    <col min="3" max="3" width="30.75" style="140" customWidth="1"/>
    <col min="4" max="4" width="10.625" style="140" customWidth="1"/>
    <col min="5" max="5" width="7.125" style="140" bestFit="1" customWidth="1"/>
    <col min="6" max="6" width="6.875" style="140" bestFit="1" customWidth="1"/>
    <col min="7" max="7" width="28" style="140" bestFit="1" customWidth="1"/>
    <col min="8" max="16384" width="9" style="140"/>
  </cols>
  <sheetData>
    <row r="1" spans="1:8" x14ac:dyDescent="0.15">
      <c r="A1" s="257" t="s">
        <v>189</v>
      </c>
      <c r="B1" s="257"/>
      <c r="C1" s="257"/>
      <c r="D1" s="257"/>
      <c r="E1" s="257"/>
      <c r="F1" s="257"/>
      <c r="G1" s="257"/>
    </row>
    <row r="2" spans="1:8" x14ac:dyDescent="0.15">
      <c r="A2" s="70"/>
      <c r="B2" s="70"/>
      <c r="C2" s="70"/>
      <c r="D2" s="70"/>
      <c r="E2" s="70"/>
      <c r="F2" s="70"/>
      <c r="G2" s="70"/>
      <c r="H2" s="70"/>
    </row>
    <row r="3" spans="1:8" ht="20.100000000000001" customHeight="1" x14ac:dyDescent="0.15">
      <c r="A3" s="258" t="s">
        <v>51</v>
      </c>
      <c r="B3" s="258"/>
      <c r="C3" s="258"/>
      <c r="D3" s="258"/>
      <c r="E3" s="258"/>
      <c r="F3" s="258"/>
      <c r="G3" s="258"/>
    </row>
    <row r="4" spans="1:8" ht="20.100000000000001" customHeight="1" x14ac:dyDescent="0.15">
      <c r="A4" s="247" t="s">
        <v>257</v>
      </c>
      <c r="B4" s="259"/>
      <c r="C4" s="259"/>
      <c r="D4" s="259"/>
      <c r="E4" s="259"/>
      <c r="F4" s="259"/>
      <c r="G4" s="259"/>
    </row>
    <row r="5" spans="1:8" ht="20.100000000000001" customHeight="1" x14ac:dyDescent="0.15">
      <c r="A5" s="70"/>
      <c r="B5" s="70"/>
      <c r="C5" s="70"/>
      <c r="D5" s="70"/>
      <c r="E5" s="70"/>
      <c r="F5" s="70"/>
      <c r="G5" s="70"/>
      <c r="H5" s="70"/>
    </row>
    <row r="6" spans="1:8" ht="20.100000000000001" customHeight="1" x14ac:dyDescent="0.15">
      <c r="A6" s="260" t="s">
        <v>21</v>
      </c>
      <c r="B6" s="260"/>
      <c r="C6" s="260"/>
      <c r="D6" s="260"/>
      <c r="E6" s="260"/>
      <c r="F6" s="260"/>
      <c r="G6" s="260"/>
    </row>
    <row r="7" spans="1:8" ht="20.100000000000001" customHeight="1" x14ac:dyDescent="0.15">
      <c r="A7" s="141" t="s">
        <v>120</v>
      </c>
      <c r="B7" s="142" t="s">
        <v>52</v>
      </c>
      <c r="C7" s="141" t="s">
        <v>118</v>
      </c>
      <c r="D7" s="143" t="s">
        <v>53</v>
      </c>
      <c r="E7" s="143" t="s">
        <v>54</v>
      </c>
      <c r="F7" s="143" t="s">
        <v>55</v>
      </c>
      <c r="G7" s="143" t="s">
        <v>56</v>
      </c>
    </row>
    <row r="8" spans="1:8" ht="20.100000000000001" customHeight="1" x14ac:dyDescent="0.15">
      <c r="A8" s="255" t="s">
        <v>80</v>
      </c>
      <c r="B8" s="256"/>
      <c r="C8" s="142"/>
      <c r="D8" s="98"/>
      <c r="E8" s="98"/>
      <c r="F8" s="98"/>
      <c r="G8" s="145"/>
    </row>
    <row r="9" spans="1:8" ht="20.100000000000001" customHeight="1" x14ac:dyDescent="0.15">
      <c r="A9" s="146"/>
      <c r="B9" s="147"/>
      <c r="C9" s="148"/>
      <c r="D9" s="149"/>
      <c r="E9" s="149"/>
      <c r="F9" s="149">
        <f>D9-E9</f>
        <v>0</v>
      </c>
      <c r="G9" s="148"/>
    </row>
    <row r="10" spans="1:8" ht="20.100000000000001" customHeight="1" x14ac:dyDescent="0.15">
      <c r="A10" s="146"/>
      <c r="B10" s="147"/>
      <c r="C10" s="148"/>
      <c r="D10" s="149"/>
      <c r="E10" s="149"/>
      <c r="F10" s="149">
        <f>D10-E10</f>
        <v>0</v>
      </c>
      <c r="G10" s="148"/>
    </row>
    <row r="11" spans="1:8" ht="20.100000000000001" customHeight="1" x14ac:dyDescent="0.15">
      <c r="A11" s="146"/>
      <c r="B11" s="147"/>
      <c r="C11" s="148"/>
      <c r="D11" s="149"/>
      <c r="E11" s="149"/>
      <c r="F11" s="149">
        <f>D11-E11</f>
        <v>0</v>
      </c>
      <c r="G11" s="148"/>
    </row>
    <row r="12" spans="1:8" ht="20.100000000000001" customHeight="1" x14ac:dyDescent="0.15">
      <c r="A12" s="146"/>
      <c r="B12" s="147"/>
      <c r="C12" s="148"/>
      <c r="D12" s="149"/>
      <c r="E12" s="149"/>
      <c r="F12" s="149">
        <f>D12-E12</f>
        <v>0</v>
      </c>
      <c r="G12" s="148"/>
    </row>
    <row r="13" spans="1:8" ht="20.100000000000001" customHeight="1" x14ac:dyDescent="0.15">
      <c r="A13" s="146"/>
      <c r="B13" s="147"/>
      <c r="C13" s="148"/>
      <c r="D13" s="149"/>
      <c r="E13" s="149"/>
      <c r="F13" s="149">
        <f>D13-E13</f>
        <v>0</v>
      </c>
      <c r="G13" s="145"/>
    </row>
    <row r="14" spans="1:8" ht="20.100000000000001" customHeight="1" x14ac:dyDescent="0.15">
      <c r="A14" s="255" t="s">
        <v>65</v>
      </c>
      <c r="B14" s="256"/>
      <c r="C14" s="144"/>
      <c r="D14" s="150"/>
      <c r="E14" s="150"/>
      <c r="F14" s="150"/>
      <c r="G14" s="98"/>
    </row>
    <row r="15" spans="1:8" ht="27" x14ac:dyDescent="0.15">
      <c r="A15" s="18" t="s">
        <v>227</v>
      </c>
      <c r="B15" s="174" t="s">
        <v>225</v>
      </c>
      <c r="C15" s="175" t="s">
        <v>258</v>
      </c>
      <c r="D15" s="149">
        <v>10000</v>
      </c>
      <c r="E15" s="149">
        <v>0</v>
      </c>
      <c r="F15" s="149">
        <f t="shared" ref="F15:F33" si="0">D15-E15</f>
        <v>10000</v>
      </c>
      <c r="G15" s="43" t="s">
        <v>254</v>
      </c>
    </row>
    <row r="16" spans="1:8" ht="27" x14ac:dyDescent="0.15">
      <c r="A16" s="18" t="s">
        <v>227</v>
      </c>
      <c r="B16" s="174" t="s">
        <v>225</v>
      </c>
      <c r="C16" s="175" t="s">
        <v>259</v>
      </c>
      <c r="D16" s="149">
        <v>4000</v>
      </c>
      <c r="E16" s="149">
        <v>0</v>
      </c>
      <c r="F16" s="149">
        <f t="shared" si="0"/>
        <v>4000</v>
      </c>
      <c r="G16" s="43" t="s">
        <v>254</v>
      </c>
    </row>
    <row r="17" spans="1:7" ht="20.100000000000001" customHeight="1" x14ac:dyDescent="0.15">
      <c r="A17" s="18" t="s">
        <v>227</v>
      </c>
      <c r="B17" s="174" t="s">
        <v>228</v>
      </c>
      <c r="C17" s="16" t="s">
        <v>260</v>
      </c>
      <c r="D17" s="149">
        <v>10450</v>
      </c>
      <c r="E17" s="149">
        <v>0</v>
      </c>
      <c r="F17" s="149">
        <f t="shared" si="0"/>
        <v>10450</v>
      </c>
      <c r="G17" s="43" t="s">
        <v>254</v>
      </c>
    </row>
    <row r="18" spans="1:7" ht="20.100000000000001" customHeight="1" x14ac:dyDescent="0.15">
      <c r="A18" s="18" t="s">
        <v>233</v>
      </c>
      <c r="B18" s="174" t="s">
        <v>261</v>
      </c>
      <c r="C18" s="175" t="s">
        <v>262</v>
      </c>
      <c r="D18" s="149">
        <v>110</v>
      </c>
      <c r="E18" s="149">
        <v>0</v>
      </c>
      <c r="F18" s="149">
        <f t="shared" si="0"/>
        <v>110</v>
      </c>
      <c r="G18" s="43" t="s">
        <v>254</v>
      </c>
    </row>
    <row r="19" spans="1:7" ht="20.100000000000001" customHeight="1" x14ac:dyDescent="0.15">
      <c r="A19" s="18" t="s">
        <v>227</v>
      </c>
      <c r="B19" s="174" t="s">
        <v>261</v>
      </c>
      <c r="C19" s="16" t="s">
        <v>263</v>
      </c>
      <c r="D19" s="149">
        <v>838</v>
      </c>
      <c r="E19" s="149">
        <v>0</v>
      </c>
      <c r="F19" s="149">
        <f t="shared" si="0"/>
        <v>838</v>
      </c>
      <c r="G19" s="43" t="s">
        <v>254</v>
      </c>
    </row>
    <row r="20" spans="1:7" ht="20.100000000000001" customHeight="1" x14ac:dyDescent="0.15">
      <c r="A20" s="18" t="s">
        <v>227</v>
      </c>
      <c r="B20" s="174" t="s">
        <v>261</v>
      </c>
      <c r="C20" s="16" t="s">
        <v>264</v>
      </c>
      <c r="D20" s="149">
        <v>1012</v>
      </c>
      <c r="E20" s="149">
        <v>0</v>
      </c>
      <c r="F20" s="149">
        <f t="shared" si="0"/>
        <v>1012</v>
      </c>
      <c r="G20" s="43" t="s">
        <v>254</v>
      </c>
    </row>
    <row r="21" spans="1:7" ht="40.5" x14ac:dyDescent="0.15">
      <c r="A21" s="18" t="s">
        <v>239</v>
      </c>
      <c r="B21" s="174" t="s">
        <v>265</v>
      </c>
      <c r="C21" s="175" t="s">
        <v>266</v>
      </c>
      <c r="D21" s="149">
        <v>19280</v>
      </c>
      <c r="E21" s="149">
        <v>0</v>
      </c>
      <c r="F21" s="149">
        <f t="shared" si="0"/>
        <v>19280</v>
      </c>
      <c r="G21" s="43" t="s">
        <v>254</v>
      </c>
    </row>
    <row r="22" spans="1:7" ht="20.100000000000001" customHeight="1" x14ac:dyDescent="0.15">
      <c r="A22" s="18" t="s">
        <v>253</v>
      </c>
      <c r="B22" s="174" t="s">
        <v>242</v>
      </c>
      <c r="C22" s="16" t="s">
        <v>267</v>
      </c>
      <c r="D22" s="149">
        <v>2409</v>
      </c>
      <c r="E22" s="149">
        <v>0</v>
      </c>
      <c r="F22" s="149">
        <f t="shared" si="0"/>
        <v>2409</v>
      </c>
      <c r="G22" s="43" t="s">
        <v>254</v>
      </c>
    </row>
    <row r="23" spans="1:7" ht="20.100000000000001" customHeight="1" x14ac:dyDescent="0.15">
      <c r="A23" s="18"/>
      <c r="B23" s="174"/>
      <c r="C23" s="16"/>
      <c r="D23" s="149"/>
      <c r="E23" s="149"/>
      <c r="F23" s="149">
        <f t="shared" si="0"/>
        <v>0</v>
      </c>
      <c r="G23" s="16"/>
    </row>
    <row r="24" spans="1:7" ht="20.100000000000001" customHeight="1" x14ac:dyDescent="0.15">
      <c r="A24" s="146"/>
      <c r="B24" s="147"/>
      <c r="C24" s="148"/>
      <c r="D24" s="149"/>
      <c r="E24" s="149"/>
      <c r="F24" s="149">
        <f t="shared" si="0"/>
        <v>0</v>
      </c>
      <c r="G24" s="148"/>
    </row>
    <row r="25" spans="1:7" ht="20.100000000000001" customHeight="1" x14ac:dyDescent="0.15">
      <c r="A25" s="146"/>
      <c r="B25" s="147"/>
      <c r="C25" s="148"/>
      <c r="D25" s="149"/>
      <c r="E25" s="149"/>
      <c r="F25" s="149">
        <f t="shared" si="0"/>
        <v>0</v>
      </c>
      <c r="G25" s="148"/>
    </row>
    <row r="26" spans="1:7" ht="20.100000000000001" customHeight="1" x14ac:dyDescent="0.15">
      <c r="A26" s="146"/>
      <c r="B26" s="147"/>
      <c r="C26" s="148"/>
      <c r="D26" s="149"/>
      <c r="E26" s="149"/>
      <c r="F26" s="149">
        <f t="shared" si="0"/>
        <v>0</v>
      </c>
      <c r="G26" s="148"/>
    </row>
    <row r="27" spans="1:7" ht="20.100000000000001" customHeight="1" x14ac:dyDescent="0.15">
      <c r="A27" s="146"/>
      <c r="B27" s="147"/>
      <c r="C27" s="148"/>
      <c r="D27" s="149"/>
      <c r="E27" s="149"/>
      <c r="F27" s="149">
        <f t="shared" si="0"/>
        <v>0</v>
      </c>
      <c r="G27" s="148"/>
    </row>
    <row r="28" spans="1:7" ht="20.100000000000001" customHeight="1" x14ac:dyDescent="0.15">
      <c r="A28" s="146"/>
      <c r="B28" s="147"/>
      <c r="C28" s="148"/>
      <c r="D28" s="149"/>
      <c r="E28" s="149"/>
      <c r="F28" s="149">
        <f t="shared" si="0"/>
        <v>0</v>
      </c>
      <c r="G28" s="148"/>
    </row>
    <row r="29" spans="1:7" ht="20.100000000000001" customHeight="1" x14ac:dyDescent="0.15">
      <c r="A29" s="146"/>
      <c r="B29" s="147"/>
      <c r="C29" s="148"/>
      <c r="D29" s="149"/>
      <c r="E29" s="149"/>
      <c r="F29" s="149">
        <f t="shared" si="0"/>
        <v>0</v>
      </c>
      <c r="G29" s="148"/>
    </row>
    <row r="30" spans="1:7" ht="20.100000000000001" customHeight="1" x14ac:dyDescent="0.15">
      <c r="A30" s="146"/>
      <c r="B30" s="147"/>
      <c r="C30" s="148"/>
      <c r="D30" s="149"/>
      <c r="E30" s="149"/>
      <c r="F30" s="149">
        <f t="shared" si="0"/>
        <v>0</v>
      </c>
      <c r="G30" s="148"/>
    </row>
    <row r="31" spans="1:7" ht="20.100000000000001" customHeight="1" x14ac:dyDescent="0.15">
      <c r="A31" s="146"/>
      <c r="B31" s="147"/>
      <c r="C31" s="148"/>
      <c r="D31" s="149"/>
      <c r="E31" s="149"/>
      <c r="F31" s="149">
        <f t="shared" si="0"/>
        <v>0</v>
      </c>
      <c r="G31" s="148"/>
    </row>
    <row r="32" spans="1:7" ht="20.100000000000001" customHeight="1" x14ac:dyDescent="0.15">
      <c r="A32" s="146"/>
      <c r="B32" s="147"/>
      <c r="C32" s="148"/>
      <c r="D32" s="149"/>
      <c r="E32" s="149"/>
      <c r="F32" s="149">
        <f t="shared" si="0"/>
        <v>0</v>
      </c>
      <c r="G32" s="148"/>
    </row>
    <row r="33" spans="1:8" ht="20.100000000000001" customHeight="1" x14ac:dyDescent="0.15">
      <c r="A33" s="151"/>
      <c r="B33" s="152"/>
      <c r="C33" s="145"/>
      <c r="D33" s="153"/>
      <c r="E33" s="153"/>
      <c r="F33" s="153">
        <f t="shared" si="0"/>
        <v>0</v>
      </c>
      <c r="G33" s="145"/>
    </row>
    <row r="34" spans="1:8" x14ac:dyDescent="0.15">
      <c r="A34" s="70"/>
      <c r="B34" s="70"/>
      <c r="C34" s="70"/>
      <c r="D34" s="70"/>
      <c r="E34" s="70"/>
      <c r="F34" s="70"/>
      <c r="G34" s="70"/>
      <c r="H34" s="70"/>
    </row>
    <row r="35" spans="1:8" x14ac:dyDescent="0.15">
      <c r="A35" s="94" t="s">
        <v>57</v>
      </c>
      <c r="B35" s="70" t="s">
        <v>58</v>
      </c>
      <c r="C35" s="70"/>
      <c r="D35" s="70"/>
      <c r="E35" s="70"/>
      <c r="F35" s="70"/>
      <c r="G35" s="70"/>
      <c r="H35" s="70"/>
    </row>
    <row r="36" spans="1:8" x14ac:dyDescent="0.15">
      <c r="A36" s="94" t="s">
        <v>57</v>
      </c>
      <c r="B36" s="70" t="s">
        <v>59</v>
      </c>
      <c r="C36" s="70"/>
      <c r="D36" s="70"/>
      <c r="E36" s="70"/>
      <c r="F36" s="70"/>
      <c r="G36" s="70"/>
      <c r="H36" s="70"/>
    </row>
  </sheetData>
  <mergeCells count="6">
    <mergeCell ref="A8:B8"/>
    <mergeCell ref="A14:B14"/>
    <mergeCell ref="A1:G1"/>
    <mergeCell ref="A3:G3"/>
    <mergeCell ref="A4:G4"/>
    <mergeCell ref="A6:G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>
    <pageSetUpPr fitToPage="1"/>
  </sheetPr>
  <dimension ref="A1:G37"/>
  <sheetViews>
    <sheetView view="pageBreakPreview" topLeftCell="A7" zoomScaleNormal="100" zoomScaleSheetLayoutView="100" workbookViewId="0">
      <selection activeCell="G5" sqref="G5"/>
    </sheetView>
  </sheetViews>
  <sheetFormatPr defaultColWidth="13" defaultRowHeight="13.5" x14ac:dyDescent="0.15"/>
  <cols>
    <col min="1" max="1" width="18.625" style="7" customWidth="1"/>
    <col min="2" max="5" width="13.625" style="7" customWidth="1"/>
    <col min="6" max="16384" width="13" style="7"/>
  </cols>
  <sheetData>
    <row r="1" spans="1:7" x14ac:dyDescent="0.15">
      <c r="A1" s="9"/>
      <c r="B1" s="9"/>
      <c r="C1" s="9"/>
      <c r="D1" s="9"/>
      <c r="E1" s="9"/>
      <c r="G1" s="10" t="s">
        <v>190</v>
      </c>
    </row>
    <row r="2" spans="1:7" ht="20.100000000000001" customHeight="1" x14ac:dyDescent="0.15">
      <c r="A2" s="261" t="s">
        <v>191</v>
      </c>
      <c r="B2" s="261"/>
      <c r="C2" s="261"/>
      <c r="D2" s="261"/>
      <c r="E2" s="261"/>
      <c r="F2" s="261"/>
    </row>
    <row r="3" spans="1:7" x14ac:dyDescent="0.15">
      <c r="A3" s="9"/>
      <c r="B3" s="9"/>
      <c r="C3" s="9"/>
      <c r="D3" s="9"/>
      <c r="E3" s="9"/>
    </row>
    <row r="4" spans="1:7" x14ac:dyDescent="0.15">
      <c r="A4" s="262" t="s">
        <v>268</v>
      </c>
      <c r="B4" s="262"/>
      <c r="C4" s="262"/>
      <c r="D4" s="262"/>
      <c r="E4" s="262"/>
      <c r="F4" s="262"/>
    </row>
    <row r="5" spans="1:7" x14ac:dyDescent="0.15">
      <c r="A5" s="9"/>
      <c r="B5" s="9"/>
      <c r="C5" s="9"/>
      <c r="D5" s="9"/>
      <c r="E5" s="9"/>
    </row>
    <row r="6" spans="1:7" ht="14.25" thickBot="1" x14ac:dyDescent="0.2">
      <c r="A6" s="8" t="s">
        <v>89</v>
      </c>
      <c r="B6" s="9"/>
      <c r="C6" s="9"/>
      <c r="D6" s="9"/>
      <c r="E6" s="8"/>
      <c r="F6" s="15"/>
      <c r="G6" s="15" t="s">
        <v>21</v>
      </c>
    </row>
    <row r="7" spans="1:7" ht="27" x14ac:dyDescent="0.15">
      <c r="A7" s="12" t="s">
        <v>92</v>
      </c>
      <c r="B7" s="59" t="s">
        <v>129</v>
      </c>
      <c r="C7" s="157" t="s">
        <v>209</v>
      </c>
      <c r="D7" s="157" t="s">
        <v>205</v>
      </c>
      <c r="E7" s="60" t="s">
        <v>130</v>
      </c>
      <c r="F7" s="60" t="s">
        <v>131</v>
      </c>
      <c r="G7" s="60" t="s">
        <v>132</v>
      </c>
    </row>
    <row r="8" spans="1:7" ht="20.100000000000001" customHeight="1" x14ac:dyDescent="0.15">
      <c r="A8" s="61" t="s">
        <v>81</v>
      </c>
      <c r="B8" s="72">
        <f>SUM(C8:D8)</f>
        <v>0</v>
      </c>
      <c r="C8" s="58"/>
      <c r="D8" s="58"/>
      <c r="E8" s="154"/>
      <c r="F8" s="155"/>
      <c r="G8" s="154"/>
    </row>
    <row r="9" spans="1:7" ht="20.100000000000001" customHeight="1" x14ac:dyDescent="0.15">
      <c r="A9" s="61" t="s">
        <v>82</v>
      </c>
      <c r="B9" s="72">
        <f>SUM(F9)</f>
        <v>0</v>
      </c>
      <c r="C9" s="154"/>
      <c r="D9" s="154"/>
      <c r="E9" s="154"/>
      <c r="F9" s="58"/>
      <c r="G9" s="154"/>
    </row>
    <row r="10" spans="1:7" ht="20.100000000000001" customHeight="1" x14ac:dyDescent="0.15">
      <c r="A10" s="61" t="s">
        <v>83</v>
      </c>
      <c r="B10" s="72">
        <f>SUM(F10)</f>
        <v>0</v>
      </c>
      <c r="C10" s="154"/>
      <c r="D10" s="154"/>
      <c r="E10" s="154"/>
      <c r="F10" s="58"/>
      <c r="G10" s="154"/>
    </row>
    <row r="11" spans="1:7" ht="20.100000000000001" customHeight="1" x14ac:dyDescent="0.15">
      <c r="A11" s="61" t="s">
        <v>84</v>
      </c>
      <c r="B11" s="72">
        <f>SUM(C11:D11)</f>
        <v>0</v>
      </c>
      <c r="C11" s="58"/>
      <c r="D11" s="58"/>
      <c r="E11" s="154"/>
      <c r="F11" s="154"/>
      <c r="G11" s="154"/>
    </row>
    <row r="12" spans="1:7" ht="20.100000000000001" customHeight="1" x14ac:dyDescent="0.15">
      <c r="A12" s="61" t="s">
        <v>85</v>
      </c>
      <c r="B12" s="72">
        <f>SUM(C12:D12)</f>
        <v>0</v>
      </c>
      <c r="C12" s="58"/>
      <c r="D12" s="58"/>
      <c r="E12" s="154"/>
      <c r="F12" s="154"/>
      <c r="G12" s="154"/>
    </row>
    <row r="13" spans="1:7" ht="20.100000000000001" customHeight="1" x14ac:dyDescent="0.15">
      <c r="A13" s="61" t="s">
        <v>86</v>
      </c>
      <c r="B13" s="72">
        <f>SUM(C13:D13)</f>
        <v>0</v>
      </c>
      <c r="C13" s="58"/>
      <c r="D13" s="58"/>
      <c r="E13" s="154"/>
      <c r="F13" s="154"/>
      <c r="G13" s="154"/>
    </row>
    <row r="14" spans="1:7" ht="20.100000000000001" customHeight="1" x14ac:dyDescent="0.15">
      <c r="A14" s="61" t="s">
        <v>87</v>
      </c>
      <c r="B14" s="72">
        <v>50000</v>
      </c>
      <c r="C14" s="154"/>
      <c r="D14" s="154"/>
      <c r="E14" s="154"/>
      <c r="F14" s="154"/>
      <c r="G14" s="58"/>
    </row>
    <row r="15" spans="1:7" ht="20.100000000000001" customHeight="1" thickBot="1" x14ac:dyDescent="0.2">
      <c r="A15" s="62" t="s">
        <v>88</v>
      </c>
      <c r="B15" s="73">
        <f>SUM(C15:G15)</f>
        <v>0</v>
      </c>
      <c r="C15" s="74"/>
      <c r="D15" s="74"/>
      <c r="E15" s="74"/>
      <c r="F15" s="74"/>
      <c r="G15" s="74"/>
    </row>
    <row r="16" spans="1:7" ht="20.100000000000001" customHeight="1" thickTop="1" thickBot="1" x14ac:dyDescent="0.2">
      <c r="A16" s="61" t="s">
        <v>78</v>
      </c>
      <c r="B16" s="75">
        <f t="shared" ref="B16:G16" si="0">SUM(B8:B15)</f>
        <v>50000</v>
      </c>
      <c r="C16" s="58">
        <f>SUM(C8:C15)</f>
        <v>0</v>
      </c>
      <c r="D16" s="58">
        <f t="shared" si="0"/>
        <v>0</v>
      </c>
      <c r="E16" s="58">
        <f t="shared" si="0"/>
        <v>0</v>
      </c>
      <c r="F16" s="58">
        <f t="shared" si="0"/>
        <v>0</v>
      </c>
      <c r="G16" s="58">
        <f t="shared" si="0"/>
        <v>0</v>
      </c>
    </row>
    <row r="17" spans="1:6" x14ac:dyDescent="0.15">
      <c r="A17" s="9"/>
      <c r="B17" s="9"/>
      <c r="C17" s="9"/>
      <c r="D17" s="9"/>
      <c r="E17" s="9"/>
    </row>
    <row r="18" spans="1:6" ht="14.25" thickBot="1" x14ac:dyDescent="0.2">
      <c r="A18" s="8" t="s">
        <v>90</v>
      </c>
      <c r="B18" s="9"/>
      <c r="C18" s="9"/>
      <c r="D18" s="9"/>
      <c r="E18" s="15" t="s">
        <v>21</v>
      </c>
      <c r="F18" s="9"/>
    </row>
    <row r="19" spans="1:6" ht="27" x14ac:dyDescent="0.15">
      <c r="A19" s="12" t="s">
        <v>92</v>
      </c>
      <c r="B19" s="59" t="s">
        <v>133</v>
      </c>
      <c r="C19" s="157" t="s">
        <v>210</v>
      </c>
      <c r="D19" s="157" t="s">
        <v>208</v>
      </c>
      <c r="E19" s="63" t="s">
        <v>134</v>
      </c>
      <c r="F19" s="9"/>
    </row>
    <row r="20" spans="1:6" ht="20.100000000000001" customHeight="1" x14ac:dyDescent="0.15">
      <c r="A20" s="64" t="s">
        <v>6</v>
      </c>
      <c r="B20" s="76"/>
      <c r="C20" s="77"/>
      <c r="D20" s="77"/>
      <c r="E20" s="78"/>
      <c r="F20" s="9"/>
    </row>
    <row r="21" spans="1:6" ht="20.100000000000001" customHeight="1" x14ac:dyDescent="0.15">
      <c r="A21" s="64" t="s">
        <v>124</v>
      </c>
      <c r="B21" s="76">
        <f t="shared" ref="B21:B32" si="1">SUM(C21:E21)</f>
        <v>0</v>
      </c>
      <c r="C21" s="77"/>
      <c r="D21" s="77"/>
      <c r="E21" s="78"/>
      <c r="F21" s="9"/>
    </row>
    <row r="22" spans="1:6" ht="20.100000000000001" customHeight="1" x14ac:dyDescent="0.15">
      <c r="A22" s="64" t="s">
        <v>7</v>
      </c>
      <c r="B22" s="76">
        <f t="shared" si="1"/>
        <v>0</v>
      </c>
      <c r="C22" s="77"/>
      <c r="D22" s="77"/>
      <c r="E22" s="78"/>
      <c r="F22" s="9"/>
    </row>
    <row r="23" spans="1:6" ht="20.100000000000001" customHeight="1" x14ac:dyDescent="0.15">
      <c r="A23" s="64" t="s">
        <v>8</v>
      </c>
      <c r="B23" s="76">
        <f t="shared" si="1"/>
        <v>0</v>
      </c>
      <c r="C23" s="77"/>
      <c r="D23" s="77"/>
      <c r="E23" s="78"/>
      <c r="F23" s="9"/>
    </row>
    <row r="24" spans="1:6" ht="20.100000000000001" customHeight="1" x14ac:dyDescent="0.15">
      <c r="A24" s="64" t="s">
        <v>9</v>
      </c>
      <c r="B24" s="76">
        <f t="shared" si="1"/>
        <v>0</v>
      </c>
      <c r="C24" s="77"/>
      <c r="D24" s="77"/>
      <c r="E24" s="78"/>
      <c r="F24" s="9"/>
    </row>
    <row r="25" spans="1:6" ht="20.100000000000001" customHeight="1" x14ac:dyDescent="0.15">
      <c r="A25" s="64" t="s">
        <v>10</v>
      </c>
      <c r="B25" s="76">
        <f t="shared" si="1"/>
        <v>0</v>
      </c>
      <c r="C25" s="77"/>
      <c r="D25" s="77"/>
      <c r="E25" s="78"/>
      <c r="F25" s="9"/>
    </row>
    <row r="26" spans="1:6" ht="20.100000000000001" customHeight="1" x14ac:dyDescent="0.15">
      <c r="A26" s="64" t="s">
        <v>11</v>
      </c>
      <c r="B26" s="76">
        <f t="shared" si="1"/>
        <v>0</v>
      </c>
      <c r="C26" s="77"/>
      <c r="D26" s="77"/>
      <c r="E26" s="78"/>
      <c r="F26" s="9"/>
    </row>
    <row r="27" spans="1:6" ht="20.100000000000001" customHeight="1" x14ac:dyDescent="0.15">
      <c r="A27" s="64" t="s">
        <v>93</v>
      </c>
      <c r="B27" s="76">
        <f t="shared" si="1"/>
        <v>0</v>
      </c>
      <c r="C27" s="77"/>
      <c r="D27" s="77"/>
      <c r="E27" s="78"/>
      <c r="F27" s="9"/>
    </row>
    <row r="28" spans="1:6" ht="20.100000000000001" customHeight="1" x14ac:dyDescent="0.15">
      <c r="A28" s="64" t="s">
        <v>13</v>
      </c>
      <c r="B28" s="76">
        <f t="shared" si="1"/>
        <v>0</v>
      </c>
      <c r="C28" s="77"/>
      <c r="D28" s="77"/>
      <c r="E28" s="78"/>
      <c r="F28" s="9"/>
    </row>
    <row r="29" spans="1:6" ht="20.100000000000001" customHeight="1" x14ac:dyDescent="0.15">
      <c r="A29" s="64" t="s">
        <v>14</v>
      </c>
      <c r="B29" s="76">
        <f t="shared" si="1"/>
        <v>0</v>
      </c>
      <c r="C29" s="77"/>
      <c r="D29" s="77"/>
      <c r="E29" s="78"/>
      <c r="F29" s="9"/>
    </row>
    <row r="30" spans="1:6" ht="20.100000000000001" customHeight="1" x14ac:dyDescent="0.15">
      <c r="A30" s="64" t="s">
        <v>15</v>
      </c>
      <c r="B30" s="76">
        <f t="shared" si="1"/>
        <v>0</v>
      </c>
      <c r="C30" s="77"/>
      <c r="D30" s="77"/>
      <c r="E30" s="78"/>
      <c r="F30" s="9"/>
    </row>
    <row r="31" spans="1:6" ht="20.100000000000001" customHeight="1" x14ac:dyDescent="0.15">
      <c r="A31" s="64" t="s">
        <v>16</v>
      </c>
      <c r="B31" s="76">
        <f t="shared" si="1"/>
        <v>0</v>
      </c>
      <c r="C31" s="77"/>
      <c r="D31" s="77"/>
      <c r="E31" s="78"/>
      <c r="F31" s="9"/>
    </row>
    <row r="32" spans="1:6" ht="20.100000000000001" customHeight="1" thickBot="1" x14ac:dyDescent="0.2">
      <c r="A32" s="62" t="s">
        <v>17</v>
      </c>
      <c r="B32" s="73">
        <f t="shared" si="1"/>
        <v>0</v>
      </c>
      <c r="C32" s="74"/>
      <c r="D32" s="74"/>
      <c r="E32" s="79"/>
      <c r="F32" s="9"/>
    </row>
    <row r="33" spans="1:6" ht="20.100000000000001" customHeight="1" thickTop="1" thickBot="1" x14ac:dyDescent="0.2">
      <c r="A33" s="61" t="s">
        <v>91</v>
      </c>
      <c r="B33" s="75">
        <f>SUM(B20:B32)</f>
        <v>0</v>
      </c>
      <c r="C33" s="58">
        <f>SUM(C20:C32)</f>
        <v>0</v>
      </c>
      <c r="D33" s="58">
        <f>SUM(D20:D32)</f>
        <v>0</v>
      </c>
      <c r="E33" s="80">
        <f>SUM(E20:E32)</f>
        <v>0</v>
      </c>
      <c r="F33" s="9"/>
    </row>
    <row r="34" spans="1:6" ht="6" customHeight="1" thickBot="1" x14ac:dyDescent="0.2">
      <c r="A34" s="65"/>
      <c r="B34" s="81"/>
      <c r="C34" s="81"/>
      <c r="D34" s="9"/>
      <c r="E34" s="9"/>
    </row>
    <row r="35" spans="1:6" ht="20.100000000000001" customHeight="1" thickBot="1" x14ac:dyDescent="0.2">
      <c r="A35" s="66" t="s">
        <v>135</v>
      </c>
      <c r="B35" s="67">
        <f>B16-B33</f>
        <v>50000</v>
      </c>
      <c r="C35" s="81"/>
      <c r="D35" s="9"/>
      <c r="E35" s="9"/>
    </row>
    <row r="36" spans="1:6" ht="6.75" customHeight="1" x14ac:dyDescent="0.15">
      <c r="A36" s="9"/>
      <c r="B36" s="9"/>
      <c r="C36" s="9"/>
      <c r="D36" s="9"/>
      <c r="E36" s="9"/>
    </row>
    <row r="37" spans="1:6" x14ac:dyDescent="0.15">
      <c r="A37" s="9" t="s">
        <v>94</v>
      </c>
      <c r="B37" s="9"/>
      <c r="C37" s="9"/>
      <c r="D37" s="9"/>
      <c r="E37" s="9"/>
    </row>
  </sheetData>
  <mergeCells count="2">
    <mergeCell ref="A2:F2"/>
    <mergeCell ref="A4:F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収支決算報告書(様式10)</vt:lpstr>
      <vt:lpstr>収益・費用明細書(様式11)</vt:lpstr>
      <vt:lpstr>差異発生理由書(様式12)</vt:lpstr>
      <vt:lpstr>消費税等計算シート（様式13）</vt:lpstr>
      <vt:lpstr>預金出納帳（様式52）</vt:lpstr>
      <vt:lpstr>'委員会年間事業予算管理表(様式1)'!Print_Area</vt:lpstr>
      <vt:lpstr>'差異発生理由書(様式12)'!Print_Area</vt:lpstr>
      <vt:lpstr>'収益・費用明細書(様式3)'!Print_Area</vt:lpstr>
      <vt:lpstr>'収支決算報告書(様式10)'!Print_Area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2019-01-30T09:08:49Z</cp:lastPrinted>
  <dcterms:created xsi:type="dcterms:W3CDTF">2013-03-21T01:58:38Z</dcterms:created>
  <dcterms:modified xsi:type="dcterms:W3CDTF">2021-09-07T12:06:19Z</dcterms:modified>
</cp:coreProperties>
</file>