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showInkAnnotation="0" autoCompressPictures="0"/>
  <xr:revisionPtr revIDLastSave="0" documentId="13_ncr:1_{F017C154-E306-48AD-8160-7F02E420CA90}" xr6:coauthVersionLast="47" xr6:coauthVersionMax="47" xr10:uidLastSave="{00000000-0000-0000-0000-000000000000}"/>
  <bookViews>
    <workbookView xWindow="14325" yWindow="0" windowWidth="14430" windowHeight="15495" tabRatio="745" firstSheet="1" activeTab="3" xr2:uid="{00000000-000D-0000-FFFF-FFFF00000000}"/>
  </bookViews>
  <sheets>
    <sheet name="注意事項" sheetId="74" r:id="rId1"/>
    <sheet name="委員会年間事業予算管理表(様式1)" sheetId="4" r:id="rId2"/>
    <sheet name="収支予算書(様式2)" sheetId="16" r:id="rId3"/>
    <sheet name="収益・費用明細書(様式3)" sheetId="17" r:id="rId4"/>
    <sheet name="見積企業一覧表(様式4)" sheetId="19" r:id="rId5"/>
    <sheet name="収支決算報告書(様式10)" sheetId="20" r:id="rId6"/>
    <sheet name="収益・費用明細書(様式11)" sheetId="21" r:id="rId7"/>
    <sheet name="差異発生理由書(様式12)" sheetId="28" r:id="rId8"/>
    <sheet name="消費税等計算シート（様式13）" sheetId="38" r:id="rId9"/>
    <sheet name="預金出納帳（様式52）" sheetId="80" r:id="rId10"/>
  </sheets>
  <definedNames>
    <definedName name="_xlnm.Print_Area" localSheetId="1">'委員会年間事業予算管理表(様式1)'!$A$1:$I$42</definedName>
    <definedName name="_xlnm.Print_Area" localSheetId="7">'差異発生理由書(様式12)'!$A$1:$G$36</definedName>
    <definedName name="_xlnm.Print_Area" localSheetId="3">'収益・費用明細書(様式3)'!$A$1:$H$32</definedName>
    <definedName name="_xlnm.Print_Area" localSheetId="5">'収支決算報告書(様式10)'!$A$1:$F$36</definedName>
    <definedName name="_xlnm.Print_Area" localSheetId="0">注意事項!$A$1:$C$32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8" l="1"/>
  <c r="B15" i="38"/>
  <c r="B14" i="38"/>
  <c r="B12" i="38"/>
  <c r="B13" i="38"/>
  <c r="B11" i="38"/>
  <c r="B10" i="38"/>
  <c r="B9" i="38"/>
  <c r="B8" i="38"/>
  <c r="D16" i="38"/>
  <c r="D33" i="38"/>
  <c r="D26" i="19"/>
  <c r="G20" i="4"/>
  <c r="H20" i="4"/>
  <c r="I20" i="4"/>
  <c r="F8" i="4"/>
  <c r="I13" i="4"/>
  <c r="I14" i="4"/>
  <c r="I15" i="4"/>
  <c r="I16" i="4"/>
  <c r="I17" i="4"/>
  <c r="I18" i="4"/>
  <c r="I19" i="4"/>
  <c r="I12" i="4"/>
  <c r="B32" i="38"/>
  <c r="B23" i="38"/>
  <c r="B24" i="38"/>
  <c r="B25" i="38"/>
  <c r="B26" i="38"/>
  <c r="B27" i="38"/>
  <c r="B28" i="38"/>
  <c r="B29" i="38"/>
  <c r="B30" i="38"/>
  <c r="B31" i="38"/>
  <c r="B22" i="38"/>
  <c r="B21" i="38"/>
  <c r="B20" i="38"/>
  <c r="G16" i="38"/>
  <c r="F7" i="80"/>
  <c r="F8" i="80"/>
  <c r="F9" i="80"/>
  <c r="F10" i="80"/>
  <c r="F11" i="80"/>
  <c r="F12" i="80"/>
  <c r="F13" i="80"/>
  <c r="F14" i="80"/>
  <c r="F15" i="80"/>
  <c r="F16" i="80"/>
  <c r="F17" i="80"/>
  <c r="F18" i="80"/>
  <c r="F19" i="80"/>
  <c r="F20" i="80"/>
  <c r="F21" i="80"/>
  <c r="F22" i="80"/>
  <c r="F23" i="80"/>
  <c r="F24" i="80"/>
  <c r="F25" i="80"/>
  <c r="F26" i="80"/>
  <c r="F27" i="80"/>
  <c r="F28" i="80"/>
  <c r="F29" i="80"/>
  <c r="F30" i="80"/>
  <c r="F31" i="80"/>
  <c r="F32" i="80"/>
  <c r="F33" i="80"/>
  <c r="F34" i="80"/>
  <c r="F35" i="80"/>
  <c r="F36" i="80"/>
  <c r="F37" i="80"/>
  <c r="F38" i="80"/>
  <c r="F39" i="80"/>
  <c r="F40" i="80"/>
  <c r="F41" i="80"/>
  <c r="E41" i="80"/>
  <c r="D41" i="80"/>
  <c r="E33" i="38"/>
  <c r="C33" i="38"/>
  <c r="F16" i="38"/>
  <c r="E16" i="38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8" i="21"/>
  <c r="I19" i="21"/>
  <c r="G19" i="21"/>
  <c r="H19" i="21"/>
  <c r="I20" i="21"/>
  <c r="I21" i="21"/>
  <c r="I22" i="21"/>
  <c r="I23" i="21"/>
  <c r="G23" i="21"/>
  <c r="H23" i="21"/>
  <c r="H39" i="21"/>
  <c r="H35" i="21"/>
  <c r="H31" i="21"/>
  <c r="H27" i="21"/>
  <c r="H40" i="21"/>
  <c r="I24" i="21"/>
  <c r="I25" i="21"/>
  <c r="I26" i="21"/>
  <c r="I27" i="21"/>
  <c r="G27" i="21"/>
  <c r="I28" i="21"/>
  <c r="I29" i="21"/>
  <c r="I30" i="21"/>
  <c r="I31" i="21"/>
  <c r="G31" i="21"/>
  <c r="G39" i="21"/>
  <c r="G35" i="21"/>
  <c r="G40" i="21"/>
  <c r="I32" i="21"/>
  <c r="I33" i="21"/>
  <c r="I34" i="21"/>
  <c r="I36" i="21"/>
  <c r="I37" i="21"/>
  <c r="I38" i="21"/>
  <c r="I39" i="21"/>
  <c r="E8" i="20"/>
  <c r="E9" i="20"/>
  <c r="E10" i="20"/>
  <c r="E11" i="20"/>
  <c r="E12" i="20"/>
  <c r="E13" i="20"/>
  <c r="E14" i="20"/>
  <c r="E15" i="20"/>
  <c r="E16" i="20"/>
  <c r="C16" i="20"/>
  <c r="D16" i="20"/>
  <c r="D32" i="20"/>
  <c r="D33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C32" i="20"/>
  <c r="E40" i="19"/>
  <c r="G10" i="17"/>
  <c r="G19" i="17"/>
  <c r="G31" i="17"/>
  <c r="G27" i="17"/>
  <c r="G23" i="17"/>
  <c r="G32" i="17"/>
  <c r="C16" i="16"/>
  <c r="C32" i="16"/>
  <c r="C33" i="16"/>
  <c r="D16" i="16"/>
  <c r="D32" i="16"/>
  <c r="E16" i="16"/>
  <c r="E32" i="16"/>
  <c r="F9" i="4"/>
  <c r="B33" i="38"/>
  <c r="D33" i="16"/>
  <c r="I10" i="21"/>
  <c r="I35" i="21"/>
  <c r="I40" i="21"/>
  <c r="B16" i="38"/>
  <c r="B35" i="38"/>
  <c r="E33" i="16"/>
</calcChain>
</file>

<file path=xl/sharedStrings.xml><?xml version="1.0" encoding="utf-8"?>
<sst xmlns="http://schemas.openxmlformats.org/spreadsheetml/2006/main" count="430" uniqueCount="263">
  <si>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</si>
  <si>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</si>
  <si>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</si>
  <si>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</si>
  <si>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</si>
  <si>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</si>
  <si>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</si>
  <si>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</si>
  <si>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</si>
  <si>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</si>
  <si>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</si>
  <si>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</si>
  <si>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</si>
  <si>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</si>
  <si>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</si>
  <si>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</si>
  <si>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</si>
  <si>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</si>
  <si>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</si>
  <si>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</si>
  <si>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</si>
  <si>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</si>
  <si>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</si>
  <si>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</si>
  <si>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</si>
  <si>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</si>
  <si>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</si>
  <si>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</si>
  <si>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</si>
  <si>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</si>
  <si>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</si>
  <si>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</si>
  <si>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</si>
  <si>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</si>
  <si>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</si>
  <si>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</si>
  <si>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</si>
  <si>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</si>
  <si>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</si>
  <si>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</si>
  <si>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</si>
  <si>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</si>
  <si>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</si>
  <si>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</si>
  <si>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</si>
  <si>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</si>
  <si>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</si>
  <si>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</si>
  <si>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</si>
  <si>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</si>
  <si>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</si>
  <si>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</si>
  <si>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</si>
  <si>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</si>
  <si>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</si>
  <si>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</si>
  <si>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</si>
  <si>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</si>
  <si>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</si>
  <si>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</si>
  <si>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</si>
  <si>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</si>
  <si>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</si>
  <si>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</si>
  <si>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</si>
  <si>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</si>
  <si>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</si>
  <si>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</si>
  <si>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</si>
  <si>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</si>
  <si>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</si>
  <si>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</si>
  <si>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</si>
  <si>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</si>
  <si>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</si>
  <si>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</si>
  <si>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</si>
  <si>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</si>
  <si>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</si>
  <si>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</si>
  <si>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</si>
  <si>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</si>
  <si>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</si>
  <si>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</si>
  <si>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</si>
  <si>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</si>
  <si>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</si>
  <si>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登録料収益</t>
    <rPh sb="0" eb="3">
      <t>トウロクリョウ</t>
    </rPh>
    <rPh sb="3" eb="5">
      <t>シュウエキ</t>
    </rPh>
    <phoneticPr fontId="2"/>
  </si>
  <si>
    <t>寄付金収益</t>
    <rPh sb="0" eb="3">
      <t>キフキン</t>
    </rPh>
    <rPh sb="3" eb="5">
      <t>シュウエキ</t>
    </rPh>
    <phoneticPr fontId="2"/>
  </si>
  <si>
    <t>補助金</t>
    <rPh sb="0" eb="3">
      <t>ホジョキン</t>
    </rPh>
    <phoneticPr fontId="2"/>
  </si>
  <si>
    <t>助成金</t>
    <rPh sb="0" eb="3">
      <t>ジョセイキン</t>
    </rPh>
    <phoneticPr fontId="2"/>
  </si>
  <si>
    <t>広告料収益</t>
    <rPh sb="0" eb="3">
      <t>コウコクリョウ</t>
    </rPh>
    <rPh sb="3" eb="5">
      <t>シュウエキ</t>
    </rPh>
    <phoneticPr fontId="2"/>
  </si>
  <si>
    <t>販売収益</t>
    <rPh sb="0" eb="2">
      <t>ハンバイ</t>
    </rPh>
    <rPh sb="2" eb="4">
      <t>シュウエキ</t>
    </rPh>
    <phoneticPr fontId="2"/>
  </si>
  <si>
    <t>事業繰入金</t>
    <rPh sb="0" eb="2">
      <t>ジギョウ</t>
    </rPh>
    <rPh sb="2" eb="4">
      <t>クリイレ</t>
    </rPh>
    <rPh sb="4" eb="5">
      <t>キン</t>
    </rPh>
    <phoneticPr fontId="2"/>
  </si>
  <si>
    <t>雑収益</t>
    <rPh sb="0" eb="3">
      <t>ザツシュウエキ</t>
    </rPh>
    <phoneticPr fontId="2"/>
  </si>
  <si>
    <t>１．収益の部</t>
    <rPh sb="2" eb="4">
      <t>シュウエキ</t>
    </rPh>
    <rPh sb="5" eb="6">
      <t>ブ</t>
    </rPh>
    <phoneticPr fontId="2"/>
  </si>
  <si>
    <t>２．費用の部</t>
    <rPh sb="2" eb="4">
      <t>ヒヨウ</t>
    </rPh>
    <rPh sb="5" eb="6">
      <t>ブ</t>
    </rPh>
    <phoneticPr fontId="2"/>
  </si>
  <si>
    <t>費用計</t>
    <rPh sb="0" eb="2">
      <t>ヒヨウ</t>
    </rPh>
    <rPh sb="2" eb="3">
      <t>ケイ</t>
    </rPh>
    <phoneticPr fontId="2"/>
  </si>
  <si>
    <t>事業名称：</t>
    <rPh sb="0" eb="2">
      <t>ジギョウ</t>
    </rPh>
    <rPh sb="2" eb="4">
      <t>メイショウ</t>
    </rPh>
    <phoneticPr fontId="2"/>
  </si>
  <si>
    <t>勘定科目</t>
    <rPh sb="0" eb="2">
      <t>カンジョウ</t>
    </rPh>
    <rPh sb="2" eb="4">
      <t>カモク</t>
    </rPh>
    <phoneticPr fontId="2"/>
  </si>
  <si>
    <t>渉外費</t>
    <rPh sb="0" eb="3">
      <t>ショウガイヒ</t>
    </rPh>
    <phoneticPr fontId="2"/>
  </si>
  <si>
    <t>　※内税にて全て記載して下さい。</t>
    <rPh sb="2" eb="4">
      <t>ウチゼイ</t>
    </rPh>
    <rPh sb="6" eb="7">
      <t>スベ</t>
    </rPh>
    <rPh sb="8" eb="10">
      <t>キサイ</t>
    </rPh>
    <rPh sb="12" eb="13">
      <t>クダ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</si>
  <si>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</si>
  <si>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</si>
  <si>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</si>
  <si>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</si>
  <si>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</si>
  <si>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</si>
  <si>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</si>
  <si>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</si>
  <si>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</si>
  <si>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</si>
  <si>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</si>
  <si>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</si>
  <si>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消費税等計算シート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</si>
  <si>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</si>
  <si>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</si>
  <si>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</si>
  <si>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</si>
  <si>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</si>
  <si>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</si>
  <si>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</si>
  <si>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</si>
  <si>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</si>
  <si>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</si>
  <si>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</si>
  <si>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</si>
  <si>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</si>
  <si>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</si>
  <si>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</si>
  <si>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</si>
  <si>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</si>
  <si>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</si>
  <si>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</si>
  <si>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</si>
  <si>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</si>
  <si>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決算額(①+②+③+④)</t>
    <rPh sb="0" eb="3">
      <t>ケッサンガク</t>
    </rPh>
    <phoneticPr fontId="2"/>
  </si>
  <si>
    <t>非課税収益②</t>
    <rPh sb="0" eb="3">
      <t>ヒカゼイ</t>
    </rPh>
    <rPh sb="3" eb="5">
      <t>シュウエキ</t>
    </rPh>
    <phoneticPr fontId="2"/>
  </si>
  <si>
    <t>特定収益③</t>
    <rPh sb="0" eb="2">
      <t>トクテイ</t>
    </rPh>
    <rPh sb="2" eb="4">
      <t>シュウエキ</t>
    </rPh>
    <phoneticPr fontId="2"/>
  </si>
  <si>
    <t>その他収益④</t>
    <rPh sb="0" eb="3">
      <t>ソノタ</t>
    </rPh>
    <rPh sb="3" eb="5">
      <t>シュウエキ</t>
    </rPh>
    <phoneticPr fontId="2"/>
  </si>
  <si>
    <t>決算額(①+②)</t>
    <rPh sb="0" eb="3">
      <t>ケッサンガク</t>
    </rPh>
    <phoneticPr fontId="2"/>
  </si>
  <si>
    <t>非課税その他②</t>
    <rPh sb="0" eb="3">
      <t>ヒカゼイ</t>
    </rPh>
    <rPh sb="3" eb="6">
      <t>ソノタ</t>
    </rPh>
    <phoneticPr fontId="2"/>
  </si>
  <si>
    <t>■収　　 支 　　差　 　額</t>
    <rPh sb="1" eb="2">
      <t>オサム</t>
    </rPh>
    <rPh sb="5" eb="6">
      <t>シ</t>
    </rPh>
    <rPh sb="9" eb="10">
      <t>サ</t>
    </rPh>
    <rPh sb="13" eb="14">
      <t>ガク</t>
    </rPh>
    <phoneticPr fontId="2"/>
  </si>
  <si>
    <t xml:space="preserve">                会議・委員会</t>
    <rPh sb="19" eb="22">
      <t>イインカイ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</si>
  <si>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</si>
  <si>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</si>
  <si>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</si>
  <si>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</si>
  <si>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</si>
  <si>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</si>
  <si>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</si>
  <si>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</si>
  <si>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</si>
  <si>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</si>
  <si>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</si>
  <si>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3"/>
  </si>
  <si>
    <t>見積NO。から見積書にリンクさせてください。
※その他注意事項については（５）「見積書の取得について」を参照してください。</t>
    <phoneticPr fontId="23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</si>
  <si>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</si>
  <si>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</si>
  <si>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</si>
  <si>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</si>
  <si>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3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</si>
  <si>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3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</si>
  <si>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3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</si>
  <si>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</si>
  <si>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3"/>
  </si>
  <si>
    <t>請求書・領収書</t>
    <rPh sb="0" eb="3">
      <t>セイキュウショ</t>
    </rPh>
    <rPh sb="4" eb="7">
      <t>リョウシュウショ</t>
    </rPh>
    <phoneticPr fontId="23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</si>
  <si>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3"/>
  </si>
  <si>
    <t>※事務局に申請し、発行してもらって下さい。</t>
    <phoneticPr fontId="23"/>
  </si>
  <si>
    <t>登録料領収書控</t>
    <rPh sb="0" eb="3">
      <t>トウロクリョウ</t>
    </rPh>
    <rPh sb="3" eb="6">
      <t>リョウシュウショ</t>
    </rPh>
    <rPh sb="6" eb="7">
      <t>ヒカ</t>
    </rPh>
    <phoneticPr fontId="23"/>
  </si>
  <si>
    <t>預金出納帳</t>
    <rPh sb="0" eb="2">
      <t>ヨキン</t>
    </rPh>
    <rPh sb="2" eb="5">
      <t>スイトウチョウ</t>
    </rPh>
    <phoneticPr fontId="23"/>
  </si>
  <si>
    <t>現金出納帳</t>
    <rPh sb="0" eb="2">
      <t>ゲンキン</t>
    </rPh>
    <rPh sb="2" eb="5">
      <t>スイトウチョウ</t>
    </rPh>
    <phoneticPr fontId="23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</si>
  <si>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3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</si>
  <si>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</si>
  <si>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</si>
  <si>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</si>
  <si>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3"/>
  </si>
  <si>
    <t>事業費の収支状況並びに余剰金等に関する証明書</t>
    <phoneticPr fontId="23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</si>
  <si>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</si>
  <si>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</si>
  <si>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3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</si>
  <si>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</si>
  <si>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</si>
  <si>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</si>
  <si>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</si>
  <si>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3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</si>
  <si>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</si>
  <si>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3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</si>
  <si>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3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</si>
  <si>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</si>
  <si>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</si>
  <si>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</si>
  <si>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</si>
  <si>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</si>
  <si>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</si>
  <si>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</si>
  <si>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</si>
  <si>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（　事業名称　：　　　　　　　　　　　　　　　　　　　　　　　　　　　　　　　　　　　）</t>
    <phoneticPr fontId="2"/>
  </si>
  <si>
    <t>[様式12]</t>
    <phoneticPr fontId="2"/>
  </si>
  <si>
    <t>[様式13]</t>
    <phoneticPr fontId="2"/>
  </si>
  <si>
    <t>消　費　税　等　計　算　シ　ー　ト</t>
    <rPh sb="0" eb="5">
      <t>ショウヒゼイ</t>
    </rPh>
    <rPh sb="6" eb="7">
      <t>トウ</t>
    </rPh>
    <rPh sb="8" eb="11">
      <t>ケイサン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</si>
  <si>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</si>
  <si>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</si>
  <si>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</si>
  <si>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</si>
  <si>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</si>
  <si>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</si>
  <si>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</si>
  <si>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</si>
  <si>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3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</si>
  <si>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</si>
  <si>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</si>
  <si>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</si>
  <si>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</si>
  <si>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r>
      <t>課税収益①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シュウエキ</t>
    </rPh>
    <rPh sb="6" eb="8">
      <t>ゼイリツ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</si>
  <si>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</si>
  <si>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</si>
  <si>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r>
      <t>課税支出①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シシュツ</t>
    </rPh>
    <rPh sb="6" eb="8">
      <t>ゼイリツ</t>
    </rPh>
    <phoneticPr fontId="2"/>
  </si>
  <si>
    <t>課税収益①
税率８％(軽減)</t>
    <rPh sb="0" eb="2">
      <t>カゼイ</t>
    </rPh>
    <rPh sb="2" eb="4">
      <t>シュウエキ</t>
    </rPh>
    <rPh sb="6" eb="8">
      <t>ゼイリツ</t>
    </rPh>
    <rPh sb="11" eb="13">
      <t>ケイゲン</t>
    </rPh>
    <phoneticPr fontId="2"/>
  </si>
  <si>
    <t>課税支出①
税率８％(軽減)</t>
    <rPh sb="0" eb="2">
      <t>カゼイ</t>
    </rPh>
    <rPh sb="2" eb="4">
      <t>シシュツ</t>
    </rPh>
    <rPh sb="6" eb="8">
      <t>ゼイリツ</t>
    </rPh>
    <rPh sb="11" eb="13">
      <t>ケイゲン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</si>
  <si>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</si>
  <si>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</si>
  <si>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3"/>
  </si>
  <si>
    <t>※ＪＣＩ日本所定の連番が入ったものならびに、未使用・書き損じ分もそろえて提出して下さい。</t>
  </si>
  <si>
    <t>８月度定例会</t>
    <rPh sb="1" eb="3">
      <t>ガツド</t>
    </rPh>
    <rPh sb="3" eb="6">
      <t>テイレイカイ</t>
    </rPh>
    <phoneticPr fontId="2"/>
  </si>
  <si>
    <t>大阪ブロック大会　岸和田大会</t>
    <rPh sb="0" eb="2">
      <t>オオサカ</t>
    </rPh>
    <rPh sb="6" eb="8">
      <t>タイカイ</t>
    </rPh>
    <rPh sb="9" eb="14">
      <t>キシワダタイカイ</t>
    </rPh>
    <phoneticPr fontId="2"/>
  </si>
  <si>
    <t>事業名称：８月度定例会　岸和田クリーン散歩</t>
    <rPh sb="0" eb="4">
      <t>ジギョウメイショウ</t>
    </rPh>
    <rPh sb="6" eb="8">
      <t>ガツド</t>
    </rPh>
    <rPh sb="8" eb="11">
      <t>テイレイカイ</t>
    </rPh>
    <rPh sb="12" eb="15">
      <t>キシワダ</t>
    </rPh>
    <rPh sb="19" eb="21">
      <t>サンポ</t>
    </rPh>
    <phoneticPr fontId="2"/>
  </si>
  <si>
    <t>事業名称：８月度定例会　岸和田クリーン散歩</t>
    <rPh sb="0" eb="2">
      <t>ジギョウ</t>
    </rPh>
    <rPh sb="2" eb="4">
      <t>メイショウ</t>
    </rPh>
    <rPh sb="6" eb="8">
      <t>ガツド</t>
    </rPh>
    <rPh sb="8" eb="11">
      <t>テイレイカイ</t>
    </rPh>
    <rPh sb="12" eb="15">
      <t>キシワダ</t>
    </rPh>
    <rPh sb="19" eb="21">
      <t>サンポ</t>
    </rPh>
    <phoneticPr fontId="2"/>
  </si>
  <si>
    <t>事業収入</t>
    <rPh sb="0" eb="4">
      <t>ジギョウシュウニュウ</t>
    </rPh>
    <phoneticPr fontId="2"/>
  </si>
  <si>
    <t>企画演出費</t>
    <rPh sb="0" eb="5">
      <t>キカクエンシュツヒ</t>
    </rPh>
    <phoneticPr fontId="2"/>
  </si>
  <si>
    <t>消耗品費</t>
    <rPh sb="0" eb="4">
      <t>ショウモウヒンヒ</t>
    </rPh>
    <phoneticPr fontId="2"/>
  </si>
  <si>
    <t>レンタル料</t>
    <rPh sb="4" eb="5">
      <t>リョウ</t>
    </rPh>
    <phoneticPr fontId="2"/>
  </si>
  <si>
    <t>塩飴　12個×25袋</t>
    <rPh sb="0" eb="2">
      <t>シオアメ</t>
    </rPh>
    <rPh sb="5" eb="6">
      <t>コ</t>
    </rPh>
    <rPh sb="9" eb="10">
      <t>フクロ</t>
    </rPh>
    <phoneticPr fontId="2"/>
  </si>
  <si>
    <t>ドリンク１３ケース</t>
    <phoneticPr fontId="2"/>
  </si>
  <si>
    <t>バッカン　２つ</t>
    <phoneticPr fontId="2"/>
  </si>
  <si>
    <t>作成費</t>
    <rPh sb="0" eb="3">
      <t>サクセイヒ</t>
    </rPh>
    <phoneticPr fontId="2"/>
  </si>
  <si>
    <t>チラシ</t>
    <phoneticPr fontId="2"/>
  </si>
  <si>
    <t>保険</t>
    <rPh sb="0" eb="2">
      <t>ホケン</t>
    </rPh>
    <phoneticPr fontId="2"/>
  </si>
  <si>
    <t>傷害保険</t>
    <rPh sb="0" eb="4">
      <t>ショウガイホケン</t>
    </rPh>
    <phoneticPr fontId="2"/>
  </si>
  <si>
    <t>（事業名称：8月度定例会　岸和田クリーン散歩　　　　　　　　　　　　　　　　　　　　　　　　　　　　　　）   第　　　回支払申請</t>
    <rPh sb="1" eb="3">
      <t>ジギョウ</t>
    </rPh>
    <rPh sb="3" eb="5">
      <t>メイショウ</t>
    </rPh>
    <rPh sb="7" eb="12">
      <t>ガツドテイレイカイ</t>
    </rPh>
    <rPh sb="13" eb="16">
      <t>キシワダ</t>
    </rPh>
    <rPh sb="20" eb="22">
      <t>サンポ</t>
    </rPh>
    <phoneticPr fontId="2"/>
  </si>
  <si>
    <t>企画・演出</t>
    <rPh sb="0" eb="2">
      <t>キカク</t>
    </rPh>
    <rPh sb="3" eb="5">
      <t>エンシュツ</t>
    </rPh>
    <phoneticPr fontId="2"/>
  </si>
  <si>
    <t>塩飴</t>
    <rPh sb="0" eb="2">
      <t>シオアメ</t>
    </rPh>
    <phoneticPr fontId="2"/>
  </si>
  <si>
    <t>ドリンク</t>
    <phoneticPr fontId="2"/>
  </si>
  <si>
    <t>レンタル費</t>
    <rPh sb="4" eb="5">
      <t>ヒ</t>
    </rPh>
    <phoneticPr fontId="2"/>
  </si>
  <si>
    <t>バッカン</t>
    <phoneticPr fontId="2"/>
  </si>
  <si>
    <t>障害保険</t>
    <rPh sb="0" eb="4">
      <t>ショウガイホケン</t>
    </rPh>
    <phoneticPr fontId="2"/>
  </si>
  <si>
    <t>開催中止の為</t>
    <rPh sb="0" eb="4">
      <t>カイサイチュウシ</t>
    </rPh>
    <rPh sb="5" eb="6">
      <t>タメ</t>
    </rPh>
    <phoneticPr fontId="2"/>
  </si>
  <si>
    <t>事業名称：８月度定例会　岸和田クリーン散歩</t>
    <rPh sb="0" eb="2">
      <t>ジギョウ</t>
    </rPh>
    <rPh sb="2" eb="4">
      <t>メイショウ</t>
    </rPh>
    <rPh sb="6" eb="11">
      <t>ガツドテイレイカイ</t>
    </rPh>
    <phoneticPr fontId="2"/>
  </si>
  <si>
    <t>(</t>
    <phoneticPr fontId="2"/>
  </si>
  <si>
    <t>)</t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</si>
  <si>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</si>
  <si>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ドリンク　13ケース</t>
    <phoneticPr fontId="2"/>
  </si>
  <si>
    <t>バッカン　2つ</t>
    <phoneticPr fontId="2"/>
  </si>
  <si>
    <t>チラシ　100枚</t>
    <rPh sb="7" eb="8">
      <t>マイ</t>
    </rPh>
    <phoneticPr fontId="2"/>
  </si>
  <si>
    <t>保険料</t>
    <rPh sb="0" eb="2">
      <t>ホケン</t>
    </rPh>
    <rPh sb="2" eb="3">
      <t>リョウ</t>
    </rPh>
    <phoneticPr fontId="2"/>
  </si>
  <si>
    <t>岸和田薬局</t>
    <rPh sb="0" eb="3">
      <t>キシワダ</t>
    </rPh>
    <rPh sb="3" eb="5">
      <t>ヤッキョク</t>
    </rPh>
    <phoneticPr fontId="2"/>
  </si>
  <si>
    <t>伊藤園</t>
    <rPh sb="0" eb="3">
      <t>イトウエン</t>
    </rPh>
    <phoneticPr fontId="2"/>
  </si>
  <si>
    <t>山直スチロール株式会社</t>
    <rPh sb="0" eb="2">
      <t>ヤマダイ</t>
    </rPh>
    <rPh sb="7" eb="11">
      <t>カブシキカイシャ</t>
    </rPh>
    <phoneticPr fontId="2"/>
  </si>
  <si>
    <t>ラクスル株式会社</t>
    <rPh sb="4" eb="8">
      <t>カブシキカイシャ</t>
    </rPh>
    <phoneticPr fontId="2"/>
  </si>
  <si>
    <t>チラシ印刷費用</t>
    <rPh sb="3" eb="7">
      <t>インサツヒヨウ</t>
    </rPh>
    <phoneticPr fontId="2"/>
  </si>
  <si>
    <t>株式会社奥保険事務所</t>
    <rPh sb="0" eb="4">
      <t>カブシキカイシャ</t>
    </rPh>
    <rPh sb="4" eb="7">
      <t>オクホケン</t>
    </rPh>
    <rPh sb="7" eb="10">
      <t>ジムショ</t>
    </rPh>
    <phoneticPr fontId="2"/>
  </si>
  <si>
    <t>事業名称：8月度定例会　岸和田クリーン散歩</t>
    <rPh sb="0" eb="2">
      <t>ジギョウ</t>
    </rPh>
    <rPh sb="2" eb="4">
      <t>メイショウ</t>
    </rPh>
    <rPh sb="6" eb="11">
      <t>ガツドテイレイカイ</t>
    </rPh>
    <rPh sb="12" eb="15">
      <t>キシワダ</t>
    </rPh>
    <rPh sb="19" eb="21">
      <t>サンポ</t>
    </rPh>
    <phoneticPr fontId="2"/>
  </si>
  <si>
    <t>上記の収支差額（余剰金）は、第　　　10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2" eb="23">
      <t>カイ</t>
    </rPh>
    <rPh sb="23" eb="26">
      <t>リジカイ</t>
    </rPh>
    <rPh sb="27" eb="29">
      <t>ショウニン</t>
    </rPh>
    <rPh sb="30" eb="31">
      <t>ケイ</t>
    </rPh>
    <rPh sb="32" eb="34">
      <t>イッパン</t>
    </rPh>
    <rPh sb="34" eb="36">
      <t>カイケイ</t>
    </rPh>
    <rPh sb="37" eb="40">
      <t>クリイ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</si>
</sst>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177" fontId="0" fillId="0" borderId="8" xfId="8" applyNumberFormat="1" applyFont="1" applyBorder="1" applyAlignment="1">
      <alignment vertical="center"/>
    </xf>
    <xf numFmtId="0" fontId="1" fillId="0" borderId="28" xfId="14" applyFont="1" applyFill="1" applyBorder="1" applyAlignment="1">
      <alignment horizontal="center" vertical="center" shrinkToFit="1"/>
    </xf>
    <xf numFmtId="0" fontId="1" fillId="0" borderId="4" xfId="14" applyFont="1" applyFill="1" applyBorder="1" applyAlignment="1">
      <alignment horizontal="center" vertical="center" shrinkToFit="1"/>
    </xf>
    <xf numFmtId="0" fontId="0" fillId="0" borderId="5" xfId="14" applyFont="1" applyBorder="1" applyAlignment="1">
      <alignment horizontal="distributed" vertical="center"/>
    </xf>
    <xf numFmtId="0" fontId="0" fillId="0" borderId="29" xfId="14" applyFont="1" applyBorder="1" applyAlignment="1">
      <alignment horizontal="distributed" vertical="center"/>
    </xf>
    <xf numFmtId="0" fontId="1" fillId="0" borderId="9" xfId="14" applyFont="1" applyFill="1" applyBorder="1" applyAlignment="1">
      <alignment horizontal="center" vertical="center" shrinkToFit="1"/>
    </xf>
    <xf numFmtId="0" fontId="0" fillId="0" borderId="3" xfId="14" applyFont="1" applyBorder="1" applyAlignment="1">
      <alignment horizontal="distributed" vertical="center"/>
    </xf>
    <xf numFmtId="0" fontId="0" fillId="0" borderId="0" xfId="14" applyFont="1" applyBorder="1" applyAlignment="1">
      <alignment horizontal="distributed" vertical="center"/>
    </xf>
    <xf numFmtId="0" fontId="1" fillId="0" borderId="0" xfId="14" applyFont="1" applyFill="1" applyAlignment="1">
      <alignment horizontal="right" vertical="center" shrinkToFit="1"/>
    </xf>
    <xf numFmtId="177" fontId="1" fillId="0" borderId="30" xfId="14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177" fontId="0" fillId="0" borderId="32" xfId="8" applyNumberFormat="1" applyFont="1" applyBorder="1" applyAlignment="1">
      <alignment vertical="center"/>
    </xf>
    <xf numFmtId="177" fontId="0" fillId="0" borderId="33" xfId="8" applyNumberFormat="1" applyFont="1" applyBorder="1" applyAlignment="1">
      <alignment vertical="center"/>
    </xf>
    <xf numFmtId="177" fontId="0" fillId="0" borderId="26" xfId="8" applyNumberFormat="1" applyFont="1" applyBorder="1" applyAlignment="1">
      <alignment vertical="center"/>
    </xf>
    <xf numFmtId="177" fontId="0" fillId="0" borderId="34" xfId="8" applyNumberFormat="1" applyFont="1" applyBorder="1" applyAlignment="1">
      <alignment vertical="center"/>
    </xf>
    <xf numFmtId="177" fontId="0" fillId="0" borderId="35" xfId="8" applyNumberFormat="1" applyFont="1" applyBorder="1" applyAlignment="1">
      <alignment vertical="center"/>
    </xf>
    <xf numFmtId="177" fontId="0" fillId="0" borderId="4" xfId="8" applyNumberFormat="1" applyFont="1" applyBorder="1" applyAlignment="1">
      <alignment vertical="center"/>
    </xf>
    <xf numFmtId="177" fontId="0" fillId="0" borderId="9" xfId="8" applyNumberFormat="1" applyFont="1" applyBorder="1" applyAlignment="1">
      <alignment vertical="center"/>
    </xf>
    <xf numFmtId="177" fontId="0" fillId="0" borderId="27" xfId="8" applyNumberFormat="1" applyFont="1" applyBorder="1" applyAlignment="1">
      <alignment vertical="center"/>
    </xf>
    <xf numFmtId="177" fontId="0" fillId="0" borderId="10" xfId="8" applyNumberFormat="1" applyFont="1" applyBorder="1" applyAlignment="1">
      <alignment vertical="center"/>
    </xf>
    <xf numFmtId="177" fontId="0" fillId="0" borderId="0" xfId="8" applyNumberFormat="1" applyFont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4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4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0" fontId="25" fillId="2" borderId="9" xfId="5" applyFont="1" applyFill="1" applyBorder="1" applyAlignment="1">
      <alignment horizontal="left" vertical="center"/>
    </xf>
    <xf numFmtId="0" fontId="25" fillId="2" borderId="7" xfId="5" applyFont="1" applyFill="1" applyBorder="1" applyAlignment="1">
      <alignment horizontal="left" vertical="center"/>
    </xf>
    <xf numFmtId="0" fontId="24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1" fillId="0" borderId="19" xfId="14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 wrapText="1"/>
    </xf>
    <xf numFmtId="38" fontId="12" fillId="0" borderId="39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40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41" xfId="6" applyNumberFormat="1" applyFont="1" applyBorder="1" applyAlignment="1">
      <alignment vertical="center"/>
    </xf>
    <xf numFmtId="177" fontId="6" fillId="0" borderId="42" xfId="6" applyNumberFormat="1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176" fontId="11" fillId="0" borderId="44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45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46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7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7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8" fillId="0" borderId="0" xfId="14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8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9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177" fontId="1" fillId="3" borderId="21" xfId="14" applyNumberFormat="1" applyFont="1" applyFill="1" applyBorder="1" applyAlignment="1">
      <alignment vertical="center"/>
    </xf>
    <xf numFmtId="177" fontId="1" fillId="3" borderId="50" xfId="8" applyNumberFormat="1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shrinkToFit="1"/>
    </xf>
    <xf numFmtId="0" fontId="0" fillId="0" borderId="4" xfId="14" applyFont="1" applyFill="1" applyBorder="1" applyAlignment="1">
      <alignment horizontal="center" vertical="center" wrapText="1" shrinkToFit="1"/>
    </xf>
    <xf numFmtId="0" fontId="0" fillId="0" borderId="48" xfId="14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9" xfId="14" applyFont="1" applyBorder="1" applyAlignment="1">
      <alignment vertical="center"/>
    </xf>
    <xf numFmtId="177" fontId="0" fillId="0" borderId="9" xfId="14" applyNumberFormat="1" applyFont="1" applyBorder="1" applyAlignment="1">
      <alignment vertical="center"/>
    </xf>
    <xf numFmtId="0" fontId="29" fillId="0" borderId="9" xfId="5" applyFont="1" applyBorder="1" applyAlignment="1">
      <alignment horizontal="center" vertical="center"/>
    </xf>
    <xf numFmtId="0" fontId="30" fillId="0" borderId="9" xfId="5" applyFont="1" applyBorder="1" applyAlignment="1">
      <alignment horizontal="center" vertical="center"/>
    </xf>
    <xf numFmtId="0" fontId="0" fillId="0" borderId="9" xfId="14" applyFont="1" applyBorder="1" applyAlignment="1">
      <alignment horizontal="right" vertical="center"/>
    </xf>
    <xf numFmtId="0" fontId="1" fillId="0" borderId="10" xfId="14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51" xfId="6" applyFont="1" applyBorder="1" applyAlignment="1">
      <alignment vertical="center"/>
    </xf>
    <xf numFmtId="38" fontId="6" fillId="0" borderId="52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8" fontId="12" fillId="0" borderId="38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45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45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53" xfId="14" applyFont="1" applyBorder="1" applyAlignment="1">
      <alignment horizontal="center"/>
    </xf>
    <xf numFmtId="0" fontId="0" fillId="0" borderId="42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55" xfId="14" applyFont="1" applyBorder="1" applyAlignment="1">
      <alignment horizontal="center" vertical="center"/>
    </xf>
    <xf numFmtId="0" fontId="0" fillId="0" borderId="56" xfId="14" applyFont="1" applyBorder="1" applyAlignment="1">
      <alignment horizontal="center" vertical="center"/>
    </xf>
    <xf numFmtId="0" fontId="0" fillId="0" borderId="57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8" fillId="0" borderId="0" xfId="14" applyFont="1" applyBorder="1" applyAlignment="1">
      <alignment horizontal="center" vertical="center"/>
    </xf>
    <xf numFmtId="0" fontId="0" fillId="0" borderId="31" xfId="14" applyFont="1" applyBorder="1" applyAlignment="1">
      <alignment horizontal="right" vertical="center"/>
    </xf>
    <xf numFmtId="0" fontId="0" fillId="0" borderId="54" xfId="14" applyFont="1" applyBorder="1" applyAlignment="1">
      <alignment horizontal="center" vertical="center"/>
    </xf>
    <xf numFmtId="0" fontId="0" fillId="0" borderId="58" xfId="14" applyFont="1" applyBorder="1" applyAlignment="1">
      <alignment horizontal="center" vertical="center"/>
    </xf>
    <xf numFmtId="0" fontId="0" fillId="0" borderId="11" xfId="14" applyFont="1" applyBorder="1" applyAlignment="1">
      <alignment horizontal="right" vertical="center"/>
    </xf>
    <xf numFmtId="0" fontId="1" fillId="0" borderId="11" xfId="14" applyBorder="1" applyAlignment="1">
      <alignment horizontal="left" vertical="center"/>
    </xf>
    <xf numFmtId="0" fontId="0" fillId="0" borderId="9" xfId="14" applyFont="1" applyBorder="1" applyAlignment="1">
      <alignment horizontal="center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1" fillId="0" borderId="11" xfId="14" applyFont="1" applyBorder="1" applyAlignment="1">
      <alignment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366077</xdr:colOff>
      <xdr:row>2</xdr:row>
      <xdr:rowOff>42862</xdr:rowOff>
    </xdr:from>
    <xdr:to>
      <xdr:col>6</xdr:col>
      <xdr:colOff>33651</xdr:colOff>
      <xdr:row>5</xdr:row>
      <xdr:rowOff>67172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B3F456C-A327-4762-B2C6-9EB43F9AD244}"/>
            </a:ext>
          </a:extLst>
        </xdr:cNvPr>
        <xdr:cNvSpPr>
          <a:spLocks noChangeArrowheads="1"/>
        </xdr:cNvSpPr>
      </xdr:nvSpPr>
      <xdr:spPr bwMode="auto">
        <a:xfrm>
          <a:off x="4936490" y="466725"/>
          <a:ext cx="1680318" cy="560935"/>
        </a:xfrm>
        <a:prstGeom prst="wedgeRoundRectCallout">
          <a:avLst>
            <a:gd name="adj1" fmla="val -63438"/>
            <a:gd name="adj2" fmla="val -1915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\siryoh\sankoh\itouen.pdf" TargetMode="External"/><Relationship Id="rId2" Type="http://schemas.openxmlformats.org/officeDocument/2006/relationships/hyperlink" Target="..\siryoh\sankoh\bakkan.pdf" TargetMode="External"/><Relationship Id="rId1" Type="http://schemas.openxmlformats.org/officeDocument/2006/relationships/hyperlink" Target="..\siryoh\sankoh\sioame.PDF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..\siryoh\sankoh\hoken.pdf" TargetMode="External"/><Relationship Id="rId4" Type="http://schemas.openxmlformats.org/officeDocument/2006/relationships/hyperlink" Target="..\siryoh\sankoh\rakusuru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..\siryoh\sankoh\itouen.pdf" TargetMode="External"/><Relationship Id="rId2" Type="http://schemas.openxmlformats.org/officeDocument/2006/relationships/hyperlink" Target="..\siryoh\sankoh\bakkan.pdf" TargetMode="External"/><Relationship Id="rId1" Type="http://schemas.openxmlformats.org/officeDocument/2006/relationships/hyperlink" Target="..\siryoh\sankoh\sioame.PDF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..\siryoh\sankoh\hoken.pdf" TargetMode="External"/><Relationship Id="rId4" Type="http://schemas.openxmlformats.org/officeDocument/2006/relationships/hyperlink" Target="..\siryoh\sankoh\rakusuru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84" customWidth="1"/>
    <col min="2" max="2" width="36.375" style="84" customWidth="1"/>
    <col min="3" max="3" width="65.125" style="106" customWidth="1"/>
    <col min="4" max="4" width="12.75" style="84"/>
    <col min="5" max="5" width="3.5" style="84" bestFit="1" customWidth="1"/>
    <col min="6" max="7" width="12.75" style="84"/>
    <col min="8" max="8" width="2.125" style="84" bestFit="1" customWidth="1"/>
    <col min="9" max="16384" width="12.75" style="84"/>
  </cols>
  <sheetData>
    <row r="1" spans="1:7" ht="21" x14ac:dyDescent="0.2">
      <c r="A1" s="197" t="s">
        <v>220</v>
      </c>
      <c r="B1" s="198"/>
      <c r="C1" s="198"/>
    </row>
    <row r="3" spans="1:7" x14ac:dyDescent="0.15">
      <c r="A3" s="191" t="s">
        <v>173</v>
      </c>
      <c r="B3" s="192"/>
      <c r="C3" s="97"/>
      <c r="D3" s="70"/>
      <c r="E3" s="71"/>
      <c r="G3" s="98"/>
    </row>
    <row r="4" spans="1:7" ht="31.5" customHeight="1" x14ac:dyDescent="0.15">
      <c r="A4" s="86"/>
      <c r="B4" s="97" t="s">
        <v>211</v>
      </c>
      <c r="C4" s="97" t="s">
        <v>213</v>
      </c>
      <c r="D4" s="72"/>
      <c r="E4" s="72"/>
    </row>
    <row r="5" spans="1:7" ht="22.5" x14ac:dyDescent="0.15">
      <c r="A5" s="104" t="s">
        <v>102</v>
      </c>
      <c r="B5" s="97" t="s">
        <v>104</v>
      </c>
      <c r="C5" s="99" t="s">
        <v>155</v>
      </c>
      <c r="D5" s="100"/>
      <c r="E5" s="100"/>
    </row>
    <row r="6" spans="1:7" ht="56.25" x14ac:dyDescent="0.15">
      <c r="A6" s="104" t="s">
        <v>52</v>
      </c>
      <c r="B6" s="97" t="s">
        <v>112</v>
      </c>
      <c r="C6" s="99" t="s">
        <v>185</v>
      </c>
    </row>
    <row r="7" spans="1:7" ht="45" x14ac:dyDescent="0.15">
      <c r="A7" s="104" t="s">
        <v>103</v>
      </c>
      <c r="B7" s="97" t="s">
        <v>85</v>
      </c>
      <c r="C7" s="99" t="s">
        <v>209</v>
      </c>
    </row>
    <row r="8" spans="1:7" ht="22.5" x14ac:dyDescent="0.15">
      <c r="A8" s="104" t="s">
        <v>105</v>
      </c>
      <c r="B8" s="97" t="s">
        <v>184</v>
      </c>
      <c r="C8" s="99" t="s">
        <v>156</v>
      </c>
    </row>
    <row r="9" spans="1:7" ht="78.75" x14ac:dyDescent="0.15">
      <c r="A9" s="104" t="s">
        <v>106</v>
      </c>
      <c r="B9" s="97" t="s">
        <v>135</v>
      </c>
      <c r="C9" s="97" t="s">
        <v>190</v>
      </c>
    </row>
    <row r="10" spans="1:7" x14ac:dyDescent="0.15">
      <c r="A10" s="104" t="s">
        <v>107</v>
      </c>
      <c r="B10" s="97" t="s">
        <v>133</v>
      </c>
      <c r="C10" s="99" t="s">
        <v>157</v>
      </c>
    </row>
    <row r="11" spans="1:7" x14ac:dyDescent="0.15">
      <c r="A11" s="104" t="s">
        <v>108</v>
      </c>
      <c r="B11" s="97" t="s">
        <v>207</v>
      </c>
      <c r="C11" s="99" t="s">
        <v>215</v>
      </c>
    </row>
    <row r="12" spans="1:7" ht="22.5" x14ac:dyDescent="0.15">
      <c r="A12" s="104" t="s">
        <v>110</v>
      </c>
      <c r="B12" s="97" t="s">
        <v>109</v>
      </c>
      <c r="C12" s="99" t="s">
        <v>186</v>
      </c>
    </row>
    <row r="13" spans="1:7" ht="22.5" x14ac:dyDescent="0.15">
      <c r="A13" s="104" t="s">
        <v>144</v>
      </c>
      <c r="B13" s="101" t="s">
        <v>210</v>
      </c>
      <c r="C13" s="99" t="s">
        <v>208</v>
      </c>
    </row>
    <row r="14" spans="1:7" x14ac:dyDescent="0.15">
      <c r="A14" s="104" t="s">
        <v>111</v>
      </c>
      <c r="B14" s="97" t="s">
        <v>113</v>
      </c>
      <c r="C14" s="99" t="s">
        <v>174</v>
      </c>
    </row>
    <row r="15" spans="1:7" x14ac:dyDescent="0.15">
      <c r="A15" s="104" t="s">
        <v>145</v>
      </c>
      <c r="B15" s="97" t="s">
        <v>134</v>
      </c>
      <c r="C15" s="99" t="s">
        <v>174</v>
      </c>
    </row>
    <row r="16" spans="1:7" ht="33.75" x14ac:dyDescent="0.15">
      <c r="A16" s="104" t="s">
        <v>111</v>
      </c>
      <c r="B16" s="97" t="s">
        <v>158</v>
      </c>
      <c r="C16" s="99" t="s">
        <v>159</v>
      </c>
    </row>
    <row r="17" spans="1:3" x14ac:dyDescent="0.15">
      <c r="A17" s="104" t="s">
        <v>146</v>
      </c>
      <c r="B17" s="97" t="s">
        <v>114</v>
      </c>
      <c r="C17" s="99" t="s">
        <v>187</v>
      </c>
    </row>
    <row r="18" spans="1:3" x14ac:dyDescent="0.15">
      <c r="A18" s="104" t="s">
        <v>53</v>
      </c>
      <c r="B18" s="97" t="s">
        <v>147</v>
      </c>
      <c r="C18" s="99" t="s">
        <v>160</v>
      </c>
    </row>
    <row r="19" spans="1:3" x14ac:dyDescent="0.15">
      <c r="A19" s="104" t="s">
        <v>54</v>
      </c>
      <c r="B19" s="97" t="s">
        <v>148</v>
      </c>
      <c r="C19" s="99" t="s">
        <v>160</v>
      </c>
    </row>
    <row r="20" spans="1:3" x14ac:dyDescent="0.15">
      <c r="A20" s="105"/>
      <c r="B20" s="101"/>
      <c r="C20" s="102"/>
    </row>
    <row r="21" spans="1:3" x14ac:dyDescent="0.15">
      <c r="A21" s="193" t="s">
        <v>149</v>
      </c>
      <c r="B21" s="194"/>
      <c r="C21" s="103"/>
    </row>
    <row r="22" spans="1:3" ht="22.5" x14ac:dyDescent="0.15">
      <c r="A22" s="104" t="s">
        <v>150</v>
      </c>
      <c r="B22" s="97" t="s">
        <v>161</v>
      </c>
      <c r="C22" s="99" t="s">
        <v>162</v>
      </c>
    </row>
    <row r="23" spans="1:3" x14ac:dyDescent="0.15">
      <c r="A23" s="104" t="s">
        <v>181</v>
      </c>
      <c r="B23" s="97" t="s">
        <v>170</v>
      </c>
      <c r="C23" s="99" t="s">
        <v>163</v>
      </c>
    </row>
    <row r="24" spans="1:3" x14ac:dyDescent="0.15">
      <c r="A24" s="104" t="s">
        <v>151</v>
      </c>
      <c r="B24" s="97" t="s">
        <v>171</v>
      </c>
      <c r="C24" s="99" t="s">
        <v>172</v>
      </c>
    </row>
    <row r="25" spans="1:3" x14ac:dyDescent="0.15">
      <c r="A25" s="104" t="s">
        <v>152</v>
      </c>
      <c r="B25" s="97" t="s">
        <v>180</v>
      </c>
      <c r="C25" s="99" t="s">
        <v>222</v>
      </c>
    </row>
    <row r="27" spans="1:3" x14ac:dyDescent="0.15">
      <c r="A27" s="195" t="s">
        <v>164</v>
      </c>
      <c r="B27" s="196"/>
      <c r="C27" s="103"/>
    </row>
    <row r="28" spans="1:3" x14ac:dyDescent="0.15">
      <c r="A28" s="104"/>
      <c r="B28" s="97" t="s">
        <v>165</v>
      </c>
      <c r="C28" s="99" t="s">
        <v>221</v>
      </c>
    </row>
    <row r="29" spans="1:3" ht="45" x14ac:dyDescent="0.15">
      <c r="A29" s="104"/>
      <c r="B29" s="97" t="s">
        <v>166</v>
      </c>
      <c r="C29" s="99" t="s">
        <v>167</v>
      </c>
    </row>
    <row r="30" spans="1:3" ht="22.5" x14ac:dyDescent="0.15">
      <c r="A30" s="104"/>
      <c r="B30" s="97" t="s">
        <v>176</v>
      </c>
      <c r="C30" s="99" t="s">
        <v>188</v>
      </c>
    </row>
    <row r="31" spans="1:3" x14ac:dyDescent="0.15">
      <c r="A31" s="104"/>
      <c r="B31" s="181" t="s">
        <v>177</v>
      </c>
      <c r="C31" s="99" t="s">
        <v>168</v>
      </c>
    </row>
    <row r="32" spans="1:3" x14ac:dyDescent="0.15">
      <c r="A32" s="104"/>
      <c r="B32" s="97" t="s">
        <v>169</v>
      </c>
      <c r="C32" s="99" t="s">
        <v>223</v>
      </c>
    </row>
    <row r="37" spans="3:3" x14ac:dyDescent="0.15">
      <c r="C37" s="84"/>
    </row>
    <row r="38" spans="3:3" x14ac:dyDescent="0.15">
      <c r="C38" s="84"/>
    </row>
    <row r="39" spans="3:3" x14ac:dyDescent="0.15">
      <c r="C39" s="84"/>
    </row>
    <row r="40" spans="3:3" x14ac:dyDescent="0.15">
      <c r="C40" s="84"/>
    </row>
    <row r="41" spans="3:3" x14ac:dyDescent="0.15">
      <c r="C41" s="84"/>
    </row>
    <row r="42" spans="3:3" x14ac:dyDescent="0.15">
      <c r="C42" s="84"/>
    </row>
    <row r="43" spans="3:3" x14ac:dyDescent="0.15">
      <c r="C43" s="84"/>
    </row>
    <row r="44" spans="3:3" x14ac:dyDescent="0.15">
      <c r="C44" s="84"/>
    </row>
    <row r="45" spans="3:3" x14ac:dyDescent="0.15">
      <c r="C45" s="84"/>
    </row>
    <row r="46" spans="3:3" x14ac:dyDescent="0.15">
      <c r="C46" s="84"/>
    </row>
    <row r="47" spans="3:3" x14ac:dyDescent="0.15">
      <c r="C47" s="84"/>
    </row>
    <row r="48" spans="3:3" x14ac:dyDescent="0.15">
      <c r="C48" s="84"/>
    </row>
    <row r="49" spans="3:3" x14ac:dyDescent="0.15">
      <c r="C49" s="84"/>
    </row>
    <row r="50" spans="3:3" x14ac:dyDescent="0.15">
      <c r="C50" s="84"/>
    </row>
    <row r="51" spans="3:3" x14ac:dyDescent="0.15">
      <c r="C51" s="84"/>
    </row>
    <row r="52" spans="3:3" x14ac:dyDescent="0.15">
      <c r="C52" s="84"/>
    </row>
    <row r="53" spans="3:3" x14ac:dyDescent="0.15">
      <c r="C53" s="84"/>
    </row>
    <row r="54" spans="3:3" x14ac:dyDescent="0.15">
      <c r="C54" s="84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F43"/>
  <sheetViews>
    <sheetView view="pageBreakPreview" zoomScaleNormal="100" zoomScaleSheetLayoutView="100" workbookViewId="0">
      <selection activeCell="K28" sqref="K28"/>
    </sheetView>
  </sheetViews>
  <sheetFormatPr defaultColWidth="9" defaultRowHeight="13.5" x14ac:dyDescent="0.15"/>
  <cols>
    <col min="1" max="2" width="15.75" style="7" customWidth="1"/>
    <col min="3" max="3" width="28.375" style="7" customWidth="1"/>
    <col min="4" max="6" width="15.75" style="7" customWidth="1"/>
    <col min="7" max="16384" width="9" style="7"/>
  </cols>
  <sheetData>
    <row r="1" spans="1:6" ht="21" x14ac:dyDescent="0.15">
      <c r="A1" s="116"/>
      <c r="B1" s="8"/>
      <c r="C1" s="8"/>
      <c r="D1" s="8"/>
      <c r="E1" s="8"/>
      <c r="F1" s="109" t="s">
        <v>189</v>
      </c>
    </row>
    <row r="2" spans="1:6" ht="21" customHeight="1" x14ac:dyDescent="0.15">
      <c r="A2" s="251" t="s">
        <v>175</v>
      </c>
      <c r="B2" s="251"/>
      <c r="C2" s="251"/>
      <c r="D2" s="251"/>
      <c r="E2" s="251"/>
      <c r="F2" s="251"/>
    </row>
    <row r="3" spans="1:6" ht="21" customHeight="1" x14ac:dyDescent="0.15">
      <c r="A3" s="8"/>
      <c r="B3" s="58"/>
      <c r="C3" s="58"/>
      <c r="D3" s="58"/>
      <c r="E3" s="8" t="s">
        <v>65</v>
      </c>
      <c r="F3" s="8"/>
    </row>
    <row r="4" spans="1:6" ht="21" customHeight="1" x14ac:dyDescent="0.15">
      <c r="A4" s="9"/>
      <c r="B4" s="9"/>
      <c r="C4" s="9"/>
      <c r="D4" s="9"/>
      <c r="E4" s="9"/>
      <c r="F4" s="15" t="s">
        <v>143</v>
      </c>
    </row>
    <row r="5" spans="1:6" ht="21" customHeight="1" x14ac:dyDescent="0.15">
      <c r="A5" s="59" t="s">
        <v>66</v>
      </c>
      <c r="B5" s="60" t="s">
        <v>51</v>
      </c>
      <c r="C5" s="60" t="s">
        <v>4</v>
      </c>
      <c r="D5" s="60" t="s">
        <v>67</v>
      </c>
      <c r="E5" s="60" t="s">
        <v>126</v>
      </c>
      <c r="F5" s="60" t="s">
        <v>130</v>
      </c>
    </row>
    <row r="6" spans="1:6" ht="21" customHeight="1" x14ac:dyDescent="0.15">
      <c r="A6" s="61" t="s">
        <v>68</v>
      </c>
      <c r="B6" s="62"/>
      <c r="C6" s="62"/>
      <c r="D6" s="62"/>
      <c r="E6" s="62"/>
      <c r="F6" s="41">
        <v>0</v>
      </c>
    </row>
    <row r="7" spans="1:6" ht="21" customHeight="1" x14ac:dyDescent="0.15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15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15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15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15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15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15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15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15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15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15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15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15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15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15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15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15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15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15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15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15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15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15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15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15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15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15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15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15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15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15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15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15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15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15">
      <c r="A41" s="61" t="s">
        <v>64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15">
      <c r="A42" s="58"/>
      <c r="B42" s="58"/>
      <c r="C42" s="58"/>
      <c r="D42" s="9"/>
      <c r="E42" s="9"/>
      <c r="F42" s="9"/>
    </row>
    <row r="43" spans="1:6" x14ac:dyDescent="0.15">
      <c r="A43" s="9" t="s">
        <v>69</v>
      </c>
      <c r="B43" s="9"/>
      <c r="C43" s="9"/>
      <c r="D43" s="9"/>
      <c r="E43" s="9"/>
      <c r="F43" s="9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4" zoomScale="90" zoomScaleNormal="100" zoomScaleSheetLayoutView="90" workbookViewId="0">
      <selection activeCell="F8" sqref="F8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7"/>
      <c r="I1" s="2" t="s">
        <v>115</v>
      </c>
    </row>
    <row r="2" spans="1:9" ht="15" customHeight="1" x14ac:dyDescent="0.15">
      <c r="I2" s="2" t="s">
        <v>116</v>
      </c>
    </row>
    <row r="3" spans="1:9" ht="15" customHeight="1" x14ac:dyDescent="0.15">
      <c r="I3" s="2" t="s">
        <v>179</v>
      </c>
    </row>
    <row r="4" spans="1:9" ht="15" customHeight="1" x14ac:dyDescent="0.15">
      <c r="G4" s="83"/>
      <c r="H4" s="3"/>
      <c r="I4" s="2"/>
    </row>
    <row r="5" spans="1:9" ht="15" customHeight="1" x14ac:dyDescent="0.15"/>
    <row r="6" spans="1:9" ht="29.25" customHeight="1" x14ac:dyDescent="0.15">
      <c r="D6" s="203" t="s">
        <v>122</v>
      </c>
      <c r="E6" s="203"/>
      <c r="F6" s="203"/>
      <c r="G6" s="203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04" t="s">
        <v>117</v>
      </c>
      <c r="C8" s="204"/>
      <c r="D8" s="205"/>
      <c r="E8" s="131" t="s">
        <v>118</v>
      </c>
      <c r="F8" s="132">
        <f>SUM(I20)</f>
        <v>100000</v>
      </c>
      <c r="G8" s="6"/>
      <c r="H8" s="69"/>
      <c r="I8" s="107"/>
    </row>
    <row r="9" spans="1:9" ht="31.5" customHeight="1" thickTop="1" thickBot="1" x14ac:dyDescent="0.2">
      <c r="B9" s="204" t="s">
        <v>178</v>
      </c>
      <c r="C9" s="204"/>
      <c r="D9" s="206"/>
      <c r="E9" s="129" t="s">
        <v>118</v>
      </c>
      <c r="F9" s="130">
        <f>SUM(G20)</f>
        <v>100000</v>
      </c>
      <c r="G9" s="6"/>
      <c r="H9" s="69"/>
      <c r="I9" s="107"/>
    </row>
    <row r="10" spans="1:9" ht="25.5" customHeight="1" thickTop="1" thickBot="1" x14ac:dyDescent="0.2">
      <c r="D10" s="113"/>
      <c r="E10" s="113" t="s">
        <v>201</v>
      </c>
      <c r="F10" s="113"/>
    </row>
    <row r="11" spans="1:9" s="118" customFormat="1" ht="51" customHeight="1" thickTop="1" x14ac:dyDescent="0.15">
      <c r="B11" s="119" t="s">
        <v>119</v>
      </c>
      <c r="C11" s="120" t="s">
        <v>120</v>
      </c>
      <c r="D11" s="207" t="s">
        <v>191</v>
      </c>
      <c r="E11" s="208"/>
      <c r="F11" s="208"/>
      <c r="G11" s="121" t="s">
        <v>202</v>
      </c>
      <c r="H11" s="122" t="s">
        <v>192</v>
      </c>
      <c r="I11" s="123" t="s">
        <v>203</v>
      </c>
    </row>
    <row r="12" spans="1:9" ht="30" customHeight="1" x14ac:dyDescent="0.15">
      <c r="B12" s="133"/>
      <c r="C12" s="134"/>
      <c r="D12" s="199" t="s">
        <v>224</v>
      </c>
      <c r="E12" s="200"/>
      <c r="F12" s="200"/>
      <c r="G12" s="124">
        <v>50000</v>
      </c>
      <c r="H12" s="125"/>
      <c r="I12" s="126">
        <f t="shared" ref="I12:I20" si="0">SUM(G12:H12)</f>
        <v>50000</v>
      </c>
    </row>
    <row r="13" spans="1:9" ht="30" customHeight="1" x14ac:dyDescent="0.15">
      <c r="B13" s="135"/>
      <c r="C13" s="134"/>
      <c r="D13" s="199" t="s">
        <v>225</v>
      </c>
      <c r="E13" s="200"/>
      <c r="F13" s="200"/>
      <c r="G13" s="124">
        <v>50000</v>
      </c>
      <c r="H13" s="125"/>
      <c r="I13" s="126">
        <f t="shared" si="0"/>
        <v>50000</v>
      </c>
    </row>
    <row r="14" spans="1:9" ht="30" customHeight="1" x14ac:dyDescent="0.15">
      <c r="B14" s="135"/>
      <c r="C14" s="134"/>
      <c r="D14" s="199"/>
      <c r="E14" s="200"/>
      <c r="F14" s="200"/>
      <c r="G14" s="124"/>
      <c r="H14" s="125"/>
      <c r="I14" s="126">
        <f t="shared" si="0"/>
        <v>0</v>
      </c>
    </row>
    <row r="15" spans="1:9" ht="30" customHeight="1" x14ac:dyDescent="0.15">
      <c r="B15" s="135"/>
      <c r="C15" s="134"/>
      <c r="D15" s="199"/>
      <c r="E15" s="200"/>
      <c r="F15" s="200"/>
      <c r="G15" s="124"/>
      <c r="H15" s="125"/>
      <c r="I15" s="126">
        <f t="shared" si="0"/>
        <v>0</v>
      </c>
    </row>
    <row r="16" spans="1:9" ht="30" customHeight="1" x14ac:dyDescent="0.15">
      <c r="B16" s="135"/>
      <c r="C16" s="134"/>
      <c r="D16" s="199"/>
      <c r="E16" s="200"/>
      <c r="F16" s="200"/>
      <c r="G16" s="124"/>
      <c r="H16" s="125"/>
      <c r="I16" s="126">
        <f t="shared" si="0"/>
        <v>0</v>
      </c>
    </row>
    <row r="17" spans="2:9" ht="30" customHeight="1" x14ac:dyDescent="0.15">
      <c r="B17" s="135"/>
      <c r="C17" s="134"/>
      <c r="D17" s="199"/>
      <c r="E17" s="200"/>
      <c r="F17" s="200"/>
      <c r="G17" s="124"/>
      <c r="H17" s="125"/>
      <c r="I17" s="126">
        <f t="shared" si="0"/>
        <v>0</v>
      </c>
    </row>
    <row r="18" spans="2:9" ht="30" customHeight="1" x14ac:dyDescent="0.15">
      <c r="B18" s="135"/>
      <c r="C18" s="134"/>
      <c r="D18" s="199"/>
      <c r="E18" s="200"/>
      <c r="F18" s="200"/>
      <c r="G18" s="124"/>
      <c r="H18" s="125"/>
      <c r="I18" s="126">
        <f t="shared" si="0"/>
        <v>0</v>
      </c>
    </row>
    <row r="19" spans="2:9" ht="30" customHeight="1" x14ac:dyDescent="0.15">
      <c r="B19" s="135"/>
      <c r="C19" s="134"/>
      <c r="D19" s="199"/>
      <c r="E19" s="200"/>
      <c r="F19" s="200"/>
      <c r="G19" s="124"/>
      <c r="H19" s="125"/>
      <c r="I19" s="126">
        <f t="shared" si="0"/>
        <v>0</v>
      </c>
    </row>
    <row r="20" spans="2:9" ht="30" customHeight="1" thickBot="1" x14ac:dyDescent="0.2">
      <c r="B20" s="114"/>
      <c r="C20" s="136" t="s">
        <v>121</v>
      </c>
      <c r="D20" s="201"/>
      <c r="E20" s="202"/>
      <c r="F20" s="202"/>
      <c r="G20" s="127">
        <f>SUM(G12:G19)</f>
        <v>100000</v>
      </c>
      <c r="H20" s="128">
        <f>SUM(H12:H19)</f>
        <v>0</v>
      </c>
      <c r="I20" s="126">
        <f t="shared" si="0"/>
        <v>100000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13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6"/>
      <c r="B1" s="8"/>
      <c r="C1" s="8"/>
      <c r="D1" s="8"/>
      <c r="E1" s="8"/>
      <c r="F1" s="15" t="s">
        <v>204</v>
      </c>
      <c r="G1" s="8"/>
    </row>
    <row r="2" spans="1:7" ht="14.25" x14ac:dyDescent="0.15">
      <c r="A2" s="210" t="s">
        <v>206</v>
      </c>
      <c r="B2" s="210"/>
      <c r="C2" s="210"/>
      <c r="D2" s="210"/>
      <c r="E2" s="210"/>
      <c r="F2" s="210"/>
      <c r="G2" s="9"/>
    </row>
    <row r="3" spans="1:7" ht="14.25" x14ac:dyDescent="0.15">
      <c r="A3" s="8"/>
      <c r="B3" s="29"/>
      <c r="C3" s="29"/>
      <c r="D3" s="29"/>
      <c r="E3" s="29"/>
      <c r="F3" s="9"/>
      <c r="G3" s="9"/>
    </row>
    <row r="4" spans="1:7" ht="14.25" x14ac:dyDescent="0.15">
      <c r="A4" s="8"/>
      <c r="B4" s="209" t="s">
        <v>226</v>
      </c>
      <c r="C4" s="209"/>
      <c r="D4" s="209"/>
      <c r="E4" s="209"/>
      <c r="F4" s="9"/>
      <c r="G4" s="9"/>
    </row>
    <row r="5" spans="1:7" x14ac:dyDescent="0.15">
      <c r="A5" s="9"/>
      <c r="B5" s="9"/>
      <c r="C5" s="9"/>
      <c r="D5" s="9"/>
      <c r="E5" s="9"/>
      <c r="F5" s="15" t="s">
        <v>132</v>
      </c>
      <c r="G5" s="8"/>
    </row>
    <row r="6" spans="1:7" ht="20.100000000000001" customHeight="1" x14ac:dyDescent="0.15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15">
      <c r="A7" s="32"/>
      <c r="B7" s="33" t="s">
        <v>70</v>
      </c>
      <c r="C7" s="34"/>
      <c r="D7" s="34"/>
      <c r="E7" s="34"/>
      <c r="F7" s="35"/>
      <c r="G7" s="8"/>
    </row>
    <row r="8" spans="1:7" ht="20.100000000000001" customHeight="1" x14ac:dyDescent="0.15">
      <c r="A8" s="24">
        <v>1</v>
      </c>
      <c r="B8" s="36" t="s">
        <v>72</v>
      </c>
      <c r="C8" s="28"/>
      <c r="D8" s="28"/>
      <c r="E8" s="28"/>
      <c r="F8" s="20"/>
      <c r="G8" s="8"/>
    </row>
    <row r="9" spans="1:7" ht="20.100000000000001" customHeight="1" x14ac:dyDescent="0.15">
      <c r="A9" s="24">
        <v>2</v>
      </c>
      <c r="B9" s="36" t="s">
        <v>74</v>
      </c>
      <c r="C9" s="28"/>
      <c r="D9" s="28"/>
      <c r="E9" s="28"/>
      <c r="F9" s="20"/>
      <c r="G9" s="8"/>
    </row>
    <row r="10" spans="1:7" ht="20.100000000000001" customHeight="1" x14ac:dyDescent="0.15">
      <c r="A10" s="24">
        <v>3</v>
      </c>
      <c r="B10" s="36" t="s">
        <v>73</v>
      </c>
      <c r="C10" s="28"/>
      <c r="D10" s="28"/>
      <c r="E10" s="28"/>
      <c r="F10" s="20"/>
      <c r="G10" s="8"/>
    </row>
    <row r="11" spans="1:7" ht="20.100000000000001" customHeight="1" x14ac:dyDescent="0.15">
      <c r="A11" s="24">
        <v>4</v>
      </c>
      <c r="B11" s="36" t="s">
        <v>75</v>
      </c>
      <c r="C11" s="28"/>
      <c r="D11" s="28"/>
      <c r="E11" s="28"/>
      <c r="F11" s="20"/>
      <c r="G11" s="8"/>
    </row>
    <row r="12" spans="1:7" ht="20.100000000000001" customHeight="1" x14ac:dyDescent="0.15">
      <c r="A12" s="24">
        <v>5</v>
      </c>
      <c r="B12" s="36" t="s">
        <v>76</v>
      </c>
      <c r="C12" s="28"/>
      <c r="D12" s="28"/>
      <c r="E12" s="28"/>
      <c r="F12" s="20"/>
      <c r="G12" s="8"/>
    </row>
    <row r="13" spans="1:7" ht="20.100000000000001" customHeight="1" x14ac:dyDescent="0.15">
      <c r="A13" s="24">
        <v>6</v>
      </c>
      <c r="B13" s="36" t="s">
        <v>77</v>
      </c>
      <c r="C13" s="28"/>
      <c r="D13" s="28"/>
      <c r="E13" s="28"/>
      <c r="F13" s="20"/>
      <c r="G13" s="8"/>
    </row>
    <row r="14" spans="1:7" ht="20.100000000000001" customHeight="1" x14ac:dyDescent="0.15">
      <c r="A14" s="24">
        <v>7</v>
      </c>
      <c r="B14" s="36" t="s">
        <v>81</v>
      </c>
      <c r="C14" s="28">
        <v>50000</v>
      </c>
      <c r="D14" s="28"/>
      <c r="E14" s="28"/>
      <c r="F14" s="20"/>
      <c r="G14" s="8"/>
    </row>
    <row r="15" spans="1:7" ht="20.100000000000001" customHeight="1" x14ac:dyDescent="0.15">
      <c r="A15" s="64">
        <v>8</v>
      </c>
      <c r="B15" s="65" t="s">
        <v>78</v>
      </c>
      <c r="C15" s="66"/>
      <c r="D15" s="67"/>
      <c r="E15" s="67"/>
      <c r="F15" s="68"/>
      <c r="G15" s="8"/>
    </row>
    <row r="16" spans="1:7" ht="20.100000000000001" customHeight="1" x14ac:dyDescent="0.15">
      <c r="A16" s="37"/>
      <c r="B16" s="38" t="s">
        <v>84</v>
      </c>
      <c r="C16" s="39">
        <f>SUM(C8:C15)</f>
        <v>50000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 x14ac:dyDescent="0.15">
      <c r="A17" s="12"/>
      <c r="B17" s="33" t="s">
        <v>71</v>
      </c>
      <c r="C17" s="27"/>
      <c r="D17" s="27"/>
      <c r="E17" s="27"/>
      <c r="F17" s="35"/>
      <c r="G17" s="8"/>
    </row>
    <row r="18" spans="1:7" ht="20.100000000000001" customHeight="1" x14ac:dyDescent="0.15">
      <c r="A18" s="24">
        <v>1</v>
      </c>
      <c r="B18" s="36" t="s">
        <v>6</v>
      </c>
      <c r="C18" s="28"/>
      <c r="D18" s="28"/>
      <c r="E18" s="28"/>
      <c r="F18" s="20"/>
      <c r="G18" s="8"/>
    </row>
    <row r="19" spans="1:7" ht="20.100000000000001" customHeight="1" x14ac:dyDescent="0.15">
      <c r="A19" s="24">
        <v>2</v>
      </c>
      <c r="B19" s="36" t="s">
        <v>131</v>
      </c>
      <c r="C19" s="28">
        <v>23370</v>
      </c>
      <c r="D19" s="28"/>
      <c r="E19" s="28"/>
      <c r="F19" s="20"/>
      <c r="G19" s="8"/>
    </row>
    <row r="20" spans="1:7" ht="20.100000000000001" customHeight="1" x14ac:dyDescent="0.15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15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15">
      <c r="A22" s="24">
        <v>5</v>
      </c>
      <c r="B22" s="36" t="s">
        <v>9</v>
      </c>
      <c r="C22" s="28">
        <v>1978</v>
      </c>
      <c r="D22" s="28"/>
      <c r="E22" s="28"/>
      <c r="F22" s="20"/>
      <c r="G22" s="8"/>
    </row>
    <row r="23" spans="1:7" ht="20.100000000000001" customHeight="1" x14ac:dyDescent="0.15">
      <c r="A23" s="111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15">
      <c r="A24" s="111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15">
      <c r="A25" s="111">
        <v>8</v>
      </c>
      <c r="B25" s="110" t="s">
        <v>12</v>
      </c>
      <c r="C25" s="28"/>
      <c r="D25" s="28"/>
      <c r="E25" s="28"/>
      <c r="F25" s="20"/>
      <c r="G25" s="8"/>
    </row>
    <row r="26" spans="1:7" ht="20.100000000000001" customHeight="1" x14ac:dyDescent="0.15">
      <c r="A26" s="111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15">
      <c r="A27" s="111">
        <v>10</v>
      </c>
      <c r="B27" s="36" t="s">
        <v>14</v>
      </c>
      <c r="C27" s="28"/>
      <c r="D27" s="28"/>
      <c r="E27" s="28"/>
      <c r="F27" s="20"/>
      <c r="G27" s="8"/>
    </row>
    <row r="28" spans="1:7" ht="20.100000000000001" customHeight="1" x14ac:dyDescent="0.15">
      <c r="A28" s="111">
        <v>11</v>
      </c>
      <c r="B28" s="36" t="s">
        <v>15</v>
      </c>
      <c r="C28" s="28">
        <v>3330</v>
      </c>
      <c r="D28" s="28"/>
      <c r="E28" s="28"/>
      <c r="F28" s="20"/>
      <c r="G28" s="8"/>
    </row>
    <row r="29" spans="1:7" ht="20.100000000000001" customHeight="1" x14ac:dyDescent="0.15">
      <c r="A29" s="111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15">
      <c r="A30" s="111">
        <v>13</v>
      </c>
      <c r="B30" s="36" t="s">
        <v>17</v>
      </c>
      <c r="C30" s="28"/>
      <c r="D30" s="28"/>
      <c r="E30" s="28"/>
      <c r="F30" s="20"/>
      <c r="G30" s="8"/>
    </row>
    <row r="31" spans="1:7" ht="20.100000000000001" customHeight="1" x14ac:dyDescent="0.15">
      <c r="A31" s="111">
        <v>14</v>
      </c>
      <c r="B31" s="36" t="s">
        <v>18</v>
      </c>
      <c r="C31" s="28">
        <v>21322</v>
      </c>
      <c r="D31" s="28"/>
      <c r="E31" s="28"/>
      <c r="F31" s="20"/>
      <c r="G31" s="8"/>
    </row>
    <row r="32" spans="1:7" ht="20.100000000000001" customHeight="1" x14ac:dyDescent="0.15">
      <c r="A32" s="111"/>
      <c r="B32" s="36" t="s">
        <v>19</v>
      </c>
      <c r="C32" s="28">
        <f>SUM(C18:C31)</f>
        <v>50000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 x14ac:dyDescent="0.15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 x14ac:dyDescent="0.15">
      <c r="A34" s="8"/>
      <c r="B34" s="40"/>
      <c r="C34" s="9"/>
      <c r="D34" s="9"/>
      <c r="E34" s="9"/>
      <c r="F34" s="9"/>
      <c r="G34" s="9"/>
    </row>
    <row r="35" spans="1:7" ht="15" customHeight="1" x14ac:dyDescent="0.15">
      <c r="A35" s="8"/>
      <c r="B35" s="40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9"/>
  <sheetViews>
    <sheetView tabSelected="1" view="pageBreakPreview" zoomScaleNormal="100" zoomScaleSheetLayoutView="100" workbookViewId="0">
      <selection activeCell="F3" sqref="F3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6"/>
      <c r="B1" s="8"/>
      <c r="C1" s="8"/>
      <c r="D1" s="213" t="s">
        <v>153</v>
      </c>
      <c r="E1" s="213"/>
      <c r="F1" s="213"/>
      <c r="G1" s="213"/>
      <c r="H1" s="213"/>
      <c r="I1" s="8"/>
    </row>
    <row r="2" spans="1:9" x14ac:dyDescent="0.15">
      <c r="A2" s="8"/>
      <c r="B2" s="211" t="s">
        <v>227</v>
      </c>
      <c r="C2" s="212"/>
      <c r="D2" s="212"/>
      <c r="E2" s="212"/>
      <c r="F2" s="212"/>
      <c r="G2" s="212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14" t="s">
        <v>79</v>
      </c>
      <c r="B4" s="214"/>
      <c r="C4" s="214"/>
      <c r="D4" s="214"/>
      <c r="E4" s="26"/>
      <c r="F4" s="9"/>
      <c r="G4" s="9"/>
      <c r="H4" s="15" t="s">
        <v>21</v>
      </c>
      <c r="I4" s="8"/>
    </row>
    <row r="5" spans="1:9" ht="30" customHeight="1" x14ac:dyDescent="0.15">
      <c r="A5" s="215" t="s">
        <v>22</v>
      </c>
      <c r="B5" s="216"/>
      <c r="C5" s="216"/>
      <c r="D5" s="217"/>
      <c r="E5" s="218" t="s">
        <v>23</v>
      </c>
      <c r="F5" s="217"/>
      <c r="G5" s="13" t="s">
        <v>24</v>
      </c>
      <c r="H5" s="13" t="s">
        <v>25</v>
      </c>
      <c r="I5" s="8"/>
    </row>
    <row r="6" spans="1:9" ht="30" customHeight="1" x14ac:dyDescent="0.15">
      <c r="A6" s="14" t="s">
        <v>26</v>
      </c>
      <c r="B6" s="23">
        <v>7</v>
      </c>
      <c r="C6" s="25" t="s">
        <v>129</v>
      </c>
      <c r="D6" s="20" t="s">
        <v>228</v>
      </c>
      <c r="E6" s="219" t="s">
        <v>228</v>
      </c>
      <c r="F6" s="220"/>
      <c r="G6" s="41">
        <v>50000</v>
      </c>
      <c r="H6" s="20"/>
      <c r="I6" s="8"/>
    </row>
    <row r="7" spans="1:9" ht="30" customHeight="1" x14ac:dyDescent="0.15">
      <c r="A7" s="14" t="s">
        <v>26</v>
      </c>
      <c r="B7" s="23"/>
      <c r="C7" s="25" t="s">
        <v>129</v>
      </c>
      <c r="D7" s="20"/>
      <c r="E7" s="219"/>
      <c r="F7" s="220"/>
      <c r="G7" s="41"/>
      <c r="H7" s="20"/>
      <c r="I7" s="8"/>
    </row>
    <row r="8" spans="1:9" ht="30" customHeight="1" x14ac:dyDescent="0.15">
      <c r="A8" s="14" t="s">
        <v>26</v>
      </c>
      <c r="B8" s="23"/>
      <c r="C8" s="25" t="s">
        <v>129</v>
      </c>
      <c r="D8" s="20"/>
      <c r="E8" s="219"/>
      <c r="F8" s="220"/>
      <c r="G8" s="41"/>
      <c r="H8" s="20"/>
      <c r="I8" s="8"/>
    </row>
    <row r="9" spans="1:9" ht="30" customHeight="1" x14ac:dyDescent="0.15">
      <c r="A9" s="14" t="s">
        <v>26</v>
      </c>
      <c r="B9" s="23"/>
      <c r="C9" s="25" t="s">
        <v>129</v>
      </c>
      <c r="D9" s="20"/>
      <c r="E9" s="219"/>
      <c r="F9" s="220"/>
      <c r="G9" s="41"/>
      <c r="H9" s="20"/>
      <c r="I9" s="8"/>
    </row>
    <row r="10" spans="1:9" ht="30" customHeight="1" x14ac:dyDescent="0.15">
      <c r="A10" s="215" t="s">
        <v>27</v>
      </c>
      <c r="B10" s="216"/>
      <c r="C10" s="216"/>
      <c r="D10" s="216"/>
      <c r="E10" s="216"/>
      <c r="F10" s="217"/>
      <c r="G10" s="41">
        <f>SUM(G6:G9)</f>
        <v>50000</v>
      </c>
      <c r="H10" s="20"/>
      <c r="I10" s="8"/>
    </row>
    <row r="11" spans="1:9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15">
      <c r="A13" s="9"/>
      <c r="B13" s="9"/>
      <c r="C13" s="9"/>
      <c r="D13" s="213"/>
      <c r="E13" s="213"/>
      <c r="F13" s="213"/>
      <c r="G13" s="213"/>
      <c r="H13" s="213"/>
      <c r="I13" s="8"/>
    </row>
    <row r="14" spans="1:9" ht="19.5" customHeight="1" x14ac:dyDescent="0.15">
      <c r="A14" s="214" t="s">
        <v>80</v>
      </c>
      <c r="B14" s="214"/>
      <c r="C14" s="214"/>
      <c r="D14" s="214"/>
      <c r="E14" s="9"/>
      <c r="F14" s="9"/>
      <c r="G14" s="9"/>
      <c r="H14" s="15" t="s">
        <v>21</v>
      </c>
      <c r="I14" s="8"/>
    </row>
    <row r="15" spans="1:9" ht="30" customHeight="1" x14ac:dyDescent="0.15">
      <c r="A15" s="215" t="s">
        <v>22</v>
      </c>
      <c r="B15" s="216"/>
      <c r="C15" s="216"/>
      <c r="D15" s="217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9" ht="30" customHeight="1" x14ac:dyDescent="0.15">
      <c r="A16" s="42" t="s">
        <v>26</v>
      </c>
      <c r="B16" s="26">
        <v>2</v>
      </c>
      <c r="C16" s="8" t="s">
        <v>129</v>
      </c>
      <c r="D16" s="16" t="s">
        <v>229</v>
      </c>
      <c r="E16" s="20" t="s">
        <v>230</v>
      </c>
      <c r="F16" s="20" t="s">
        <v>232</v>
      </c>
      <c r="G16" s="28">
        <v>6250</v>
      </c>
      <c r="H16" s="187">
        <v>1</v>
      </c>
      <c r="I16" s="8"/>
    </row>
    <row r="17" spans="1:9" ht="30" customHeight="1" x14ac:dyDescent="0.15">
      <c r="A17" s="42" t="s">
        <v>26</v>
      </c>
      <c r="B17" s="26">
        <v>2</v>
      </c>
      <c r="C17" s="8" t="s">
        <v>129</v>
      </c>
      <c r="D17" s="16" t="s">
        <v>229</v>
      </c>
      <c r="E17" s="20" t="s">
        <v>230</v>
      </c>
      <c r="F17" s="20" t="s">
        <v>233</v>
      </c>
      <c r="G17" s="28">
        <v>15120</v>
      </c>
      <c r="H17" s="187">
        <v>2</v>
      </c>
      <c r="I17" s="8"/>
    </row>
    <row r="18" spans="1:9" ht="30" customHeight="1" x14ac:dyDescent="0.15">
      <c r="A18" s="42" t="s">
        <v>26</v>
      </c>
      <c r="B18" s="26">
        <v>2</v>
      </c>
      <c r="C18" s="8" t="s">
        <v>129</v>
      </c>
      <c r="D18" s="16" t="s">
        <v>229</v>
      </c>
      <c r="E18" s="20" t="s">
        <v>231</v>
      </c>
      <c r="F18" s="16" t="s">
        <v>234</v>
      </c>
      <c r="G18" s="39">
        <v>2000</v>
      </c>
      <c r="H18" s="187">
        <v>3</v>
      </c>
      <c r="I18" s="8"/>
    </row>
    <row r="19" spans="1:9" ht="30" customHeight="1" x14ac:dyDescent="0.15">
      <c r="A19" s="19"/>
      <c r="B19" s="25"/>
      <c r="C19" s="25"/>
      <c r="D19" s="20"/>
      <c r="E19" s="25"/>
      <c r="F19" s="35" t="s">
        <v>30</v>
      </c>
      <c r="G19" s="43">
        <f>SUM(G16:G18)</f>
        <v>23370</v>
      </c>
      <c r="H19" s="20"/>
      <c r="I19" s="8"/>
    </row>
    <row r="20" spans="1:9" ht="30" customHeight="1" x14ac:dyDescent="0.15">
      <c r="A20" s="42" t="s">
        <v>26</v>
      </c>
      <c r="B20" s="26">
        <v>5</v>
      </c>
      <c r="C20" s="8" t="s">
        <v>129</v>
      </c>
      <c r="D20" s="16" t="s">
        <v>9</v>
      </c>
      <c r="E20" s="20" t="s">
        <v>235</v>
      </c>
      <c r="F20" s="20" t="s">
        <v>236</v>
      </c>
      <c r="G20" s="28">
        <v>1978</v>
      </c>
      <c r="H20" s="187">
        <v>4</v>
      </c>
      <c r="I20" s="8"/>
    </row>
    <row r="21" spans="1:9" ht="30" customHeight="1" x14ac:dyDescent="0.15">
      <c r="A21" s="18"/>
      <c r="B21" s="9"/>
      <c r="C21" s="9"/>
      <c r="D21" s="16"/>
      <c r="E21" s="20"/>
      <c r="F21" s="20"/>
      <c r="G21" s="28"/>
      <c r="H21" s="20"/>
      <c r="I21" s="8"/>
    </row>
    <row r="22" spans="1:9" ht="30" customHeight="1" x14ac:dyDescent="0.15">
      <c r="A22" s="18"/>
      <c r="B22" s="9"/>
      <c r="C22" s="9"/>
      <c r="D22" s="16"/>
      <c r="E22" s="20"/>
      <c r="F22" s="20"/>
      <c r="G22" s="28"/>
      <c r="H22" s="20"/>
      <c r="I22" s="8"/>
    </row>
    <row r="23" spans="1:9" ht="30" customHeight="1" x14ac:dyDescent="0.15">
      <c r="A23" s="19"/>
      <c r="B23" s="25"/>
      <c r="C23" s="25"/>
      <c r="D23" s="20"/>
      <c r="E23" s="25"/>
      <c r="F23" s="20" t="s">
        <v>31</v>
      </c>
      <c r="G23" s="28">
        <f>SUM(G20:G22)</f>
        <v>1978</v>
      </c>
      <c r="H23" s="20"/>
      <c r="I23" s="8"/>
    </row>
    <row r="24" spans="1:9" ht="30" customHeight="1" x14ac:dyDescent="0.15">
      <c r="A24" s="42" t="s">
        <v>26</v>
      </c>
      <c r="B24" s="26">
        <v>8</v>
      </c>
      <c r="C24" s="8" t="s">
        <v>129</v>
      </c>
      <c r="D24" s="16" t="s">
        <v>15</v>
      </c>
      <c r="E24" s="20" t="s">
        <v>237</v>
      </c>
      <c r="F24" s="20" t="s">
        <v>238</v>
      </c>
      <c r="G24" s="28">
        <v>3330</v>
      </c>
      <c r="H24" s="187">
        <v>5</v>
      </c>
      <c r="I24" s="8"/>
    </row>
    <row r="25" spans="1:9" ht="30" customHeight="1" x14ac:dyDescent="0.15">
      <c r="A25" s="18"/>
      <c r="B25" s="9"/>
      <c r="C25" s="9"/>
      <c r="D25" s="16"/>
      <c r="E25" s="20"/>
      <c r="F25" s="20"/>
      <c r="G25" s="28"/>
      <c r="H25" s="20"/>
      <c r="I25" s="8"/>
    </row>
    <row r="26" spans="1:9" ht="30" customHeight="1" x14ac:dyDescent="0.15">
      <c r="A26" s="18"/>
      <c r="B26" s="9"/>
      <c r="C26" s="9"/>
      <c r="D26" s="16"/>
      <c r="E26" s="20"/>
      <c r="F26" s="20"/>
      <c r="G26" s="28"/>
      <c r="H26" s="20"/>
      <c r="I26" s="8"/>
    </row>
    <row r="27" spans="1:9" ht="30" customHeight="1" x14ac:dyDescent="0.15">
      <c r="A27" s="19"/>
      <c r="B27" s="25"/>
      <c r="C27" s="25"/>
      <c r="D27" s="20"/>
      <c r="E27" s="25"/>
      <c r="F27" s="20" t="s">
        <v>30</v>
      </c>
      <c r="G27" s="28">
        <f>SUM(G24:G26)</f>
        <v>3330</v>
      </c>
      <c r="H27" s="20"/>
      <c r="I27" s="8"/>
    </row>
    <row r="28" spans="1:9" ht="30" customHeight="1" x14ac:dyDescent="0.15">
      <c r="A28" s="42" t="s">
        <v>26</v>
      </c>
      <c r="B28" s="26">
        <v>12</v>
      </c>
      <c r="C28" s="8" t="s">
        <v>129</v>
      </c>
      <c r="D28" s="16" t="s">
        <v>18</v>
      </c>
      <c r="E28" s="20" t="s">
        <v>18</v>
      </c>
      <c r="F28" s="20"/>
      <c r="G28" s="28">
        <v>21322</v>
      </c>
      <c r="H28" s="20"/>
      <c r="I28" s="8"/>
    </row>
    <row r="29" spans="1:9" ht="30" customHeight="1" x14ac:dyDescent="0.15">
      <c r="A29" s="18"/>
      <c r="B29" s="9"/>
      <c r="C29" s="9"/>
      <c r="D29" s="16"/>
      <c r="E29" s="20"/>
      <c r="F29" s="20"/>
      <c r="G29" s="28"/>
      <c r="H29" s="20"/>
      <c r="I29" s="8"/>
    </row>
    <row r="30" spans="1:9" ht="30" customHeight="1" x14ac:dyDescent="0.15">
      <c r="A30" s="18"/>
      <c r="B30" s="9"/>
      <c r="C30" s="9"/>
      <c r="D30" s="16"/>
      <c r="E30" s="20"/>
      <c r="F30" s="20"/>
      <c r="G30" s="28"/>
      <c r="H30" s="20"/>
      <c r="I30" s="8"/>
    </row>
    <row r="31" spans="1:9" ht="30" customHeight="1" x14ac:dyDescent="0.15">
      <c r="A31" s="19"/>
      <c r="B31" s="25"/>
      <c r="C31" s="25"/>
      <c r="D31" s="20"/>
      <c r="E31" s="25"/>
      <c r="F31" s="20" t="s">
        <v>30</v>
      </c>
      <c r="G31" s="28">
        <f>SUM(G28:G30)</f>
        <v>21322</v>
      </c>
      <c r="H31" s="20"/>
      <c r="I31" s="8"/>
    </row>
    <row r="32" spans="1:9" ht="30" customHeight="1" x14ac:dyDescent="0.15">
      <c r="A32" s="19"/>
      <c r="B32" s="25"/>
      <c r="C32" s="25"/>
      <c r="D32" s="25"/>
      <c r="E32" s="25"/>
      <c r="F32" s="20" t="s">
        <v>32</v>
      </c>
      <c r="G32" s="28">
        <f>SUM(G31,G27,G23,G19)</f>
        <v>50000</v>
      </c>
      <c r="H32" s="20"/>
      <c r="I32" s="8"/>
    </row>
    <row r="33" spans="1:9" ht="19.5" customHeight="1" x14ac:dyDescent="0.15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15">
      <c r="A39" s="9"/>
      <c r="B39" s="9"/>
      <c r="C39" s="9"/>
      <c r="D39" s="9"/>
      <c r="E39" s="9"/>
      <c r="F39" s="9"/>
      <c r="G39" s="9"/>
      <c r="H39" s="9"/>
      <c r="I39" s="9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16" r:id="rId1" display="..\siryoh\sankoh\sioame.PDF" xr:uid="{D09F9BF8-6FEA-4C75-B1C3-2AD009D9D0C7}"/>
    <hyperlink ref="H18" r:id="rId2" display="..\siryoh\sankoh\bakkan.pdf" xr:uid="{671AE6FB-71D0-4526-8670-A91FEC4367DE}"/>
    <hyperlink ref="H17" r:id="rId3" display="..\siryoh\sankoh\itouen.pdf" xr:uid="{FA259D06-F542-4116-992D-7EC583E00A0D}"/>
    <hyperlink ref="H20" r:id="rId4" display="..\siryoh\sankoh\rakusuru.pdf" xr:uid="{23603456-3DF3-4310-9EB3-7E2D12F258B2}"/>
    <hyperlink ref="H24" r:id="rId5" display="..\siryoh\sankoh\hoken.pdf" xr:uid="{90BF3F66-BEA9-4B14-82C7-AD6E160B4487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5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B14" sqref="B14"/>
    </sheetView>
  </sheetViews>
  <sheetFormatPr defaultColWidth="9" defaultRowHeight="13.5" x14ac:dyDescent="0.15"/>
  <cols>
    <col min="1" max="1" width="5.625" style="108" customWidth="1"/>
    <col min="2" max="2" width="27.625" style="108" bestFit="1" customWidth="1"/>
    <col min="3" max="3" width="20.625" style="108" customWidth="1"/>
    <col min="4" max="4" width="14.625" style="108" customWidth="1"/>
    <col min="5" max="5" width="10.625" style="108" customWidth="1"/>
    <col min="6" max="6" width="6.5" style="108" customWidth="1"/>
    <col min="7" max="7" width="22.625" style="108" customWidth="1"/>
    <col min="8" max="8" width="13.75" style="108" customWidth="1"/>
    <col min="9" max="16384" width="9" style="108"/>
  </cols>
  <sheetData>
    <row r="1" spans="1:8" ht="21" x14ac:dyDescent="0.2">
      <c r="A1" s="144"/>
      <c r="B1" s="145"/>
      <c r="C1" s="145"/>
      <c r="D1" s="145"/>
      <c r="E1" s="145"/>
      <c r="F1" s="145"/>
      <c r="G1" s="145"/>
      <c r="H1" s="145" t="s">
        <v>205</v>
      </c>
    </row>
    <row r="2" spans="1:8" ht="17.25" x14ac:dyDescent="0.2">
      <c r="A2" s="221" t="s">
        <v>184</v>
      </c>
      <c r="B2" s="221"/>
      <c r="C2" s="221"/>
      <c r="D2" s="221"/>
      <c r="E2" s="221"/>
      <c r="F2" s="221"/>
      <c r="G2" s="221"/>
      <c r="H2" s="221"/>
    </row>
    <row r="3" spans="1:8" s="164" customFormat="1" x14ac:dyDescent="0.15">
      <c r="A3" s="222" t="s">
        <v>197</v>
      </c>
      <c r="B3" s="222"/>
      <c r="C3" s="222"/>
      <c r="D3" s="222"/>
      <c r="E3" s="222"/>
      <c r="F3" s="222"/>
      <c r="G3" s="222"/>
      <c r="H3" s="222"/>
    </row>
    <row r="4" spans="1:8" x14ac:dyDescent="0.15">
      <c r="A4" s="146"/>
      <c r="B4" s="146"/>
      <c r="C4" s="146"/>
      <c r="D4" s="146"/>
      <c r="E4" s="146"/>
      <c r="F4" s="146"/>
      <c r="G4" s="146"/>
      <c r="H4" s="146"/>
    </row>
    <row r="5" spans="1:8" x14ac:dyDescent="0.15">
      <c r="A5" s="225" t="s">
        <v>194</v>
      </c>
      <c r="B5" s="226"/>
      <c r="C5" s="226"/>
      <c r="D5" s="226"/>
      <c r="E5" s="227"/>
      <c r="F5" s="228" t="s">
        <v>33</v>
      </c>
      <c r="G5" s="226"/>
      <c r="H5" s="229"/>
    </row>
    <row r="6" spans="1:8" ht="21.75" thickBot="1" x14ac:dyDescent="0.2">
      <c r="A6" s="142" t="s">
        <v>193</v>
      </c>
      <c r="B6" s="44" t="s">
        <v>35</v>
      </c>
      <c r="C6" s="44" t="s">
        <v>123</v>
      </c>
      <c r="D6" s="44" t="s">
        <v>36</v>
      </c>
      <c r="E6" s="45" t="s">
        <v>183</v>
      </c>
      <c r="F6" s="46" t="s">
        <v>34</v>
      </c>
      <c r="G6" s="44" t="s">
        <v>35</v>
      </c>
      <c r="H6" s="44" t="s">
        <v>124</v>
      </c>
    </row>
    <row r="7" spans="1:8" ht="20.100000000000001" customHeight="1" thickTop="1" x14ac:dyDescent="0.15">
      <c r="A7" s="190">
        <v>1</v>
      </c>
      <c r="B7" s="147" t="s">
        <v>255</v>
      </c>
      <c r="C7" s="147" t="s">
        <v>241</v>
      </c>
      <c r="D7" s="159">
        <v>6250</v>
      </c>
      <c r="E7" s="149">
        <v>44561</v>
      </c>
      <c r="F7" s="47"/>
      <c r="G7" s="147"/>
      <c r="H7" s="148"/>
    </row>
    <row r="8" spans="1:8" ht="20.100000000000001" customHeight="1" x14ac:dyDescent="0.15">
      <c r="A8" s="150">
        <v>2</v>
      </c>
      <c r="B8" s="147" t="s">
        <v>256</v>
      </c>
      <c r="C8" s="147" t="s">
        <v>242</v>
      </c>
      <c r="D8" s="159">
        <v>15120</v>
      </c>
      <c r="E8" s="149">
        <v>44439</v>
      </c>
      <c r="F8" s="150"/>
      <c r="G8" s="147"/>
      <c r="H8" s="148"/>
    </row>
    <row r="9" spans="1:8" ht="20.100000000000001" customHeight="1" x14ac:dyDescent="0.15">
      <c r="A9" s="150">
        <v>3</v>
      </c>
      <c r="B9" s="147" t="s">
        <v>257</v>
      </c>
      <c r="C9" s="147" t="s">
        <v>244</v>
      </c>
      <c r="D9" s="159">
        <v>2000</v>
      </c>
      <c r="E9" s="149">
        <v>44561</v>
      </c>
      <c r="F9" s="150"/>
      <c r="G9" s="147"/>
      <c r="H9" s="148"/>
    </row>
    <row r="10" spans="1:8" ht="20.100000000000001" customHeight="1" x14ac:dyDescent="0.15">
      <c r="A10" s="150">
        <v>4</v>
      </c>
      <c r="B10" s="147" t="s">
        <v>258</v>
      </c>
      <c r="C10" s="147" t="s">
        <v>259</v>
      </c>
      <c r="D10" s="159">
        <v>1978</v>
      </c>
      <c r="E10" s="149"/>
      <c r="F10" s="150"/>
      <c r="G10" s="147"/>
      <c r="H10" s="148"/>
    </row>
    <row r="11" spans="1:8" ht="20.100000000000001" customHeight="1" x14ac:dyDescent="0.15">
      <c r="A11" s="150">
        <v>5</v>
      </c>
      <c r="B11" s="147" t="s">
        <v>260</v>
      </c>
      <c r="C11" s="147" t="s">
        <v>238</v>
      </c>
      <c r="D11" s="159">
        <v>3330</v>
      </c>
      <c r="E11" s="149">
        <v>44439</v>
      </c>
      <c r="F11" s="150"/>
      <c r="G11" s="147"/>
      <c r="H11" s="148"/>
    </row>
    <row r="12" spans="1:8" ht="20.100000000000001" customHeight="1" x14ac:dyDescent="0.15">
      <c r="A12" s="150"/>
      <c r="B12" s="147"/>
      <c r="C12" s="147"/>
      <c r="D12" s="159"/>
      <c r="E12" s="151"/>
      <c r="F12" s="150"/>
      <c r="G12" s="147"/>
      <c r="H12" s="148"/>
    </row>
    <row r="13" spans="1:8" ht="20.100000000000001" customHeight="1" x14ac:dyDescent="0.15">
      <c r="A13" s="150"/>
      <c r="B13" s="147"/>
      <c r="C13" s="147"/>
      <c r="D13" s="159"/>
      <c r="E13" s="151"/>
      <c r="F13" s="150"/>
      <c r="G13" s="147"/>
      <c r="H13" s="148"/>
    </row>
    <row r="14" spans="1:8" ht="20.100000000000001" customHeight="1" x14ac:dyDescent="0.15">
      <c r="A14" s="150"/>
      <c r="B14" s="147"/>
      <c r="C14" s="147"/>
      <c r="D14" s="159"/>
      <c r="E14" s="151"/>
      <c r="F14" s="150"/>
      <c r="G14" s="147"/>
      <c r="H14" s="148"/>
    </row>
    <row r="15" spans="1:8" ht="20.100000000000001" customHeight="1" x14ac:dyDescent="0.15">
      <c r="A15" s="150"/>
      <c r="B15" s="147"/>
      <c r="C15" s="147"/>
      <c r="D15" s="159"/>
      <c r="E15" s="151"/>
      <c r="F15" s="150"/>
      <c r="G15" s="147"/>
      <c r="H15" s="148"/>
    </row>
    <row r="16" spans="1:8" ht="20.100000000000001" customHeight="1" x14ac:dyDescent="0.15">
      <c r="A16" s="150"/>
      <c r="B16" s="147"/>
      <c r="C16" s="147"/>
      <c r="D16" s="159"/>
      <c r="E16" s="151"/>
      <c r="F16" s="150"/>
      <c r="G16" s="147"/>
      <c r="H16" s="148"/>
    </row>
    <row r="17" spans="1:8" ht="20.100000000000001" customHeight="1" x14ac:dyDescent="0.15">
      <c r="A17" s="150"/>
      <c r="B17" s="147"/>
      <c r="C17" s="147"/>
      <c r="D17" s="159"/>
      <c r="E17" s="151"/>
      <c r="F17" s="150"/>
      <c r="G17" s="147"/>
      <c r="H17" s="148"/>
    </row>
    <row r="18" spans="1:8" ht="20.100000000000001" customHeight="1" x14ac:dyDescent="0.15">
      <c r="A18" s="150"/>
      <c r="B18" s="147"/>
      <c r="C18" s="147"/>
      <c r="D18" s="159"/>
      <c r="E18" s="151"/>
      <c r="F18" s="150"/>
      <c r="G18" s="147"/>
      <c r="H18" s="148"/>
    </row>
    <row r="19" spans="1:8" ht="20.100000000000001" customHeight="1" x14ac:dyDescent="0.15">
      <c r="A19" s="150"/>
      <c r="B19" s="147"/>
      <c r="C19" s="147"/>
      <c r="D19" s="159"/>
      <c r="E19" s="151"/>
      <c r="F19" s="150"/>
      <c r="G19" s="147"/>
      <c r="H19" s="148"/>
    </row>
    <row r="20" spans="1:8" ht="20.100000000000001" customHeight="1" x14ac:dyDescent="0.15">
      <c r="A20" s="150"/>
      <c r="B20" s="147"/>
      <c r="C20" s="147"/>
      <c r="D20" s="159"/>
      <c r="E20" s="151"/>
      <c r="F20" s="150"/>
      <c r="G20" s="147"/>
      <c r="H20" s="148"/>
    </row>
    <row r="21" spans="1:8" ht="20.100000000000001" customHeight="1" x14ac:dyDescent="0.15">
      <c r="A21" s="150"/>
      <c r="B21" s="147"/>
      <c r="C21" s="147"/>
      <c r="D21" s="159"/>
      <c r="E21" s="151"/>
      <c r="F21" s="150"/>
      <c r="G21" s="147"/>
      <c r="H21" s="148"/>
    </row>
    <row r="22" spans="1:8" ht="20.100000000000001" customHeight="1" x14ac:dyDescent="0.15">
      <c r="A22" s="150"/>
      <c r="B22" s="147"/>
      <c r="C22" s="147"/>
      <c r="D22" s="159"/>
      <c r="E22" s="151"/>
      <c r="F22" s="150"/>
      <c r="G22" s="147"/>
      <c r="H22" s="148"/>
    </row>
    <row r="23" spans="1:8" ht="20.100000000000001" customHeight="1" x14ac:dyDescent="0.15">
      <c r="A23" s="150"/>
      <c r="B23" s="147"/>
      <c r="C23" s="147"/>
      <c r="D23" s="159"/>
      <c r="E23" s="151"/>
      <c r="F23" s="150"/>
      <c r="G23" s="147"/>
      <c r="H23" s="148"/>
    </row>
    <row r="24" spans="1:8" ht="20.100000000000001" customHeight="1" x14ac:dyDescent="0.15">
      <c r="A24" s="150"/>
      <c r="B24" s="147"/>
      <c r="C24" s="147"/>
      <c r="D24" s="159"/>
      <c r="E24" s="151"/>
      <c r="F24" s="150"/>
      <c r="G24" s="147"/>
      <c r="H24" s="148"/>
    </row>
    <row r="25" spans="1:8" ht="20.100000000000001" customHeight="1" x14ac:dyDescent="0.15">
      <c r="A25" s="150"/>
      <c r="B25" s="147"/>
      <c r="C25" s="147"/>
      <c r="D25" s="160"/>
      <c r="E25" s="151"/>
      <c r="F25" s="150"/>
      <c r="G25" s="147"/>
      <c r="H25" s="148"/>
    </row>
    <row r="26" spans="1:8" ht="20.100000000000001" customHeight="1" x14ac:dyDescent="0.15">
      <c r="A26" s="222"/>
      <c r="B26" s="222"/>
      <c r="C26" s="140" t="s">
        <v>37</v>
      </c>
      <c r="D26" s="141">
        <f>SUM(D7:D25)</f>
        <v>28678</v>
      </c>
      <c r="E26" s="146"/>
      <c r="F26" s="146"/>
      <c r="G26" s="146"/>
      <c r="H26" s="152"/>
    </row>
    <row r="27" spans="1:8" ht="21" customHeight="1" x14ac:dyDescent="0.15">
      <c r="A27" s="230" t="s">
        <v>195</v>
      </c>
      <c r="B27" s="230"/>
      <c r="C27" s="230"/>
      <c r="D27" s="230"/>
      <c r="E27" s="230"/>
      <c r="F27" s="230"/>
      <c r="G27" s="230"/>
      <c r="H27" s="230"/>
    </row>
    <row r="28" spans="1:8" s="154" customFormat="1" ht="17.25" customHeight="1" x14ac:dyDescent="0.15">
      <c r="A28" s="158" t="s">
        <v>196</v>
      </c>
      <c r="B28" s="153"/>
      <c r="C28" s="153"/>
      <c r="D28" s="153"/>
      <c r="E28" s="153"/>
      <c r="F28" s="153"/>
      <c r="G28" s="153"/>
      <c r="H28" s="153"/>
    </row>
    <row r="29" spans="1:8" ht="17.25" customHeight="1" x14ac:dyDescent="0.15">
      <c r="A29" s="223" t="s">
        <v>182</v>
      </c>
      <c r="B29" s="224"/>
      <c r="C29" s="224"/>
      <c r="D29" s="224"/>
      <c r="E29" s="224"/>
      <c r="F29" s="224"/>
      <c r="G29" s="224"/>
      <c r="H29" s="224"/>
    </row>
    <row r="30" spans="1:8" ht="21" customHeight="1" x14ac:dyDescent="0.15">
      <c r="A30" s="155"/>
      <c r="B30" s="156"/>
      <c r="C30" s="156"/>
      <c r="D30" s="156"/>
      <c r="E30" s="156"/>
      <c r="F30" s="156"/>
      <c r="G30" s="156"/>
      <c r="H30" s="156"/>
    </row>
    <row r="31" spans="1:8" x14ac:dyDescent="0.15">
      <c r="A31" s="146"/>
      <c r="B31" s="146"/>
      <c r="C31" s="146"/>
      <c r="D31" s="146"/>
      <c r="E31" s="146"/>
      <c r="F31" s="146"/>
      <c r="G31" s="146"/>
      <c r="H31" s="146"/>
    </row>
    <row r="32" spans="1:8" ht="21.75" thickBot="1" x14ac:dyDescent="0.2">
      <c r="A32" s="143" t="s">
        <v>193</v>
      </c>
      <c r="B32" s="137" t="s">
        <v>38</v>
      </c>
      <c r="C32" s="137" t="s">
        <v>39</v>
      </c>
      <c r="D32" s="138" t="s">
        <v>128</v>
      </c>
      <c r="E32" s="139" t="s">
        <v>40</v>
      </c>
      <c r="F32" s="26"/>
      <c r="G32" s="145"/>
      <c r="H32" s="26"/>
    </row>
    <row r="33" spans="1:8" ht="20.100000000000001" customHeight="1" thickTop="1" x14ac:dyDescent="0.15">
      <c r="A33" s="22"/>
      <c r="B33" s="57"/>
      <c r="C33" s="57"/>
      <c r="D33" s="23" t="s">
        <v>41</v>
      </c>
      <c r="E33" s="161"/>
      <c r="F33" s="26"/>
      <c r="G33" s="145"/>
      <c r="H33" s="157"/>
    </row>
    <row r="34" spans="1:8" ht="20.100000000000001" customHeight="1" x14ac:dyDescent="0.15">
      <c r="A34" s="22"/>
      <c r="B34" s="57"/>
      <c r="C34" s="57"/>
      <c r="D34" s="23" t="s">
        <v>41</v>
      </c>
      <c r="E34" s="161"/>
      <c r="F34" s="26"/>
      <c r="G34" s="145"/>
      <c r="H34" s="157"/>
    </row>
    <row r="35" spans="1:8" ht="20.100000000000001" customHeight="1" x14ac:dyDescent="0.15">
      <c r="A35" s="22"/>
      <c r="B35" s="57"/>
      <c r="C35" s="57"/>
      <c r="D35" s="23" t="s">
        <v>41</v>
      </c>
      <c r="E35" s="161"/>
      <c r="F35" s="26"/>
      <c r="G35" s="145"/>
      <c r="H35" s="157"/>
    </row>
    <row r="36" spans="1:8" ht="20.100000000000001" customHeight="1" x14ac:dyDescent="0.15">
      <c r="A36" s="22"/>
      <c r="B36" s="57"/>
      <c r="C36" s="57"/>
      <c r="D36" s="23" t="s">
        <v>41</v>
      </c>
      <c r="E36" s="161"/>
      <c r="F36" s="26"/>
      <c r="G36" s="145"/>
      <c r="H36" s="157"/>
    </row>
    <row r="37" spans="1:8" ht="20.100000000000001" customHeight="1" x14ac:dyDescent="0.15">
      <c r="A37" s="22"/>
      <c r="B37" s="57"/>
      <c r="C37" s="57"/>
      <c r="D37" s="23" t="s">
        <v>41</v>
      </c>
      <c r="E37" s="161"/>
      <c r="F37" s="26"/>
      <c r="G37" s="145"/>
      <c r="H37" s="157"/>
    </row>
    <row r="38" spans="1:8" ht="20.100000000000001" customHeight="1" x14ac:dyDescent="0.15">
      <c r="A38" s="22"/>
      <c r="B38" s="57"/>
      <c r="C38" s="57"/>
      <c r="D38" s="23" t="s">
        <v>41</v>
      </c>
      <c r="E38" s="161"/>
      <c r="F38" s="26"/>
      <c r="G38" s="145"/>
      <c r="H38" s="157"/>
    </row>
    <row r="39" spans="1:8" ht="20.100000000000001" customHeight="1" x14ac:dyDescent="0.15">
      <c r="A39" s="22"/>
      <c r="B39" s="57"/>
      <c r="C39" s="21"/>
      <c r="D39" s="23" t="s">
        <v>41</v>
      </c>
      <c r="E39" s="162"/>
      <c r="F39" s="26"/>
      <c r="G39" s="145"/>
      <c r="H39" s="157"/>
    </row>
    <row r="40" spans="1:8" ht="20.100000000000001" customHeight="1" x14ac:dyDescent="0.15">
      <c r="A40" s="146"/>
      <c r="B40" s="146"/>
      <c r="C40" s="146"/>
      <c r="D40" s="140" t="s">
        <v>42</v>
      </c>
      <c r="E40" s="163">
        <f>SUM(E33:E39)</f>
        <v>0</v>
      </c>
      <c r="F40" s="146"/>
      <c r="G40" s="146"/>
      <c r="H40" s="146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6"/>
  <sheetViews>
    <sheetView view="pageBreakPreview" topLeftCell="A4" zoomScaleNormal="100" zoomScaleSheetLayoutView="100" workbookViewId="0">
      <selection activeCell="D26" sqref="D26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5" width="15.625" style="7" customWidth="1"/>
    <col min="6" max="6" width="23.125" style="7" customWidth="1"/>
    <col min="7" max="16384" width="9" style="7"/>
  </cols>
  <sheetData>
    <row r="1" spans="1:7" ht="21" x14ac:dyDescent="0.15">
      <c r="A1" s="116"/>
      <c r="B1" s="8"/>
      <c r="C1" s="8"/>
      <c r="D1" s="8"/>
      <c r="E1" s="8"/>
      <c r="F1" s="15" t="s">
        <v>212</v>
      </c>
      <c r="G1" s="8"/>
    </row>
    <row r="2" spans="1:7" ht="18.75" x14ac:dyDescent="0.15">
      <c r="A2" s="237" t="s">
        <v>43</v>
      </c>
      <c r="B2" s="237"/>
      <c r="C2" s="237"/>
      <c r="D2" s="237"/>
      <c r="E2" s="237"/>
      <c r="F2" s="237"/>
    </row>
    <row r="3" spans="1:7" ht="10.5" customHeight="1" x14ac:dyDescent="0.15">
      <c r="A3" s="11"/>
      <c r="B3" s="11"/>
      <c r="C3" s="11"/>
      <c r="D3" s="11"/>
      <c r="E3" s="11"/>
      <c r="F3" s="11"/>
    </row>
    <row r="4" spans="1:7" ht="18.75" x14ac:dyDescent="0.15">
      <c r="A4" s="11"/>
      <c r="B4" s="211" t="s">
        <v>261</v>
      </c>
      <c r="C4" s="212"/>
      <c r="D4" s="212"/>
      <c r="E4" s="212"/>
      <c r="F4" s="212"/>
    </row>
    <row r="5" spans="1:7" ht="14.25" thickBot="1" x14ac:dyDescent="0.2">
      <c r="A5" s="238" t="s">
        <v>132</v>
      </c>
      <c r="B5" s="238"/>
      <c r="C5" s="238"/>
      <c r="D5" s="238"/>
      <c r="E5" s="238"/>
      <c r="F5" s="238"/>
    </row>
    <row r="6" spans="1:7" ht="19.5" customHeight="1" x14ac:dyDescent="0.15">
      <c r="A6" s="239" t="s">
        <v>44</v>
      </c>
      <c r="B6" s="240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15">
      <c r="A7" s="231" t="s">
        <v>70</v>
      </c>
      <c r="B7" s="216"/>
      <c r="C7" s="27"/>
      <c r="D7" s="27"/>
      <c r="E7" s="34"/>
      <c r="F7" s="49"/>
    </row>
    <row r="8" spans="1:7" ht="19.5" customHeight="1" x14ac:dyDescent="0.15">
      <c r="A8" s="50">
        <v>1</v>
      </c>
      <c r="B8" s="36" t="s">
        <v>72</v>
      </c>
      <c r="C8" s="28"/>
      <c r="D8" s="28"/>
      <c r="E8" s="28">
        <f t="shared" ref="E8:E15" si="0">C8-D8</f>
        <v>0</v>
      </c>
      <c r="F8" s="51"/>
    </row>
    <row r="9" spans="1:7" ht="19.5" customHeight="1" x14ac:dyDescent="0.15">
      <c r="A9" s="50">
        <v>2</v>
      </c>
      <c r="B9" s="36" t="s">
        <v>74</v>
      </c>
      <c r="C9" s="28"/>
      <c r="D9" s="28"/>
      <c r="E9" s="28">
        <f t="shared" si="0"/>
        <v>0</v>
      </c>
      <c r="F9" s="51"/>
    </row>
    <row r="10" spans="1:7" ht="19.5" customHeight="1" x14ac:dyDescent="0.15">
      <c r="A10" s="50">
        <v>3</v>
      </c>
      <c r="B10" s="36" t="s">
        <v>73</v>
      </c>
      <c r="C10" s="28"/>
      <c r="D10" s="28"/>
      <c r="E10" s="28">
        <f t="shared" si="0"/>
        <v>0</v>
      </c>
      <c r="F10" s="51"/>
    </row>
    <row r="11" spans="1:7" ht="19.5" customHeight="1" x14ac:dyDescent="0.15">
      <c r="A11" s="50">
        <v>4</v>
      </c>
      <c r="B11" s="36" t="s">
        <v>75</v>
      </c>
      <c r="C11" s="28"/>
      <c r="D11" s="28"/>
      <c r="E11" s="28">
        <f t="shared" si="0"/>
        <v>0</v>
      </c>
      <c r="F11" s="51"/>
    </row>
    <row r="12" spans="1:7" ht="19.5" customHeight="1" x14ac:dyDescent="0.15">
      <c r="A12" s="50">
        <v>5</v>
      </c>
      <c r="B12" s="36" t="s">
        <v>76</v>
      </c>
      <c r="C12" s="28"/>
      <c r="D12" s="28"/>
      <c r="E12" s="28">
        <f t="shared" si="0"/>
        <v>0</v>
      </c>
      <c r="F12" s="51"/>
    </row>
    <row r="13" spans="1:7" ht="19.5" customHeight="1" x14ac:dyDescent="0.15">
      <c r="A13" s="50">
        <v>6</v>
      </c>
      <c r="B13" s="36" t="s">
        <v>77</v>
      </c>
      <c r="C13" s="28"/>
      <c r="D13" s="28"/>
      <c r="E13" s="28">
        <f t="shared" si="0"/>
        <v>0</v>
      </c>
      <c r="F13" s="51"/>
    </row>
    <row r="14" spans="1:7" ht="19.5" customHeight="1" x14ac:dyDescent="0.15">
      <c r="A14" s="50">
        <v>7</v>
      </c>
      <c r="B14" s="36" t="s">
        <v>81</v>
      </c>
      <c r="C14" s="28">
        <v>50000</v>
      </c>
      <c r="D14" s="28">
        <v>0</v>
      </c>
      <c r="E14" s="28">
        <f t="shared" si="0"/>
        <v>50000</v>
      </c>
      <c r="F14" s="51"/>
    </row>
    <row r="15" spans="1:7" ht="19.5" customHeight="1" x14ac:dyDescent="0.15">
      <c r="A15" s="50">
        <v>8</v>
      </c>
      <c r="B15" s="36" t="s">
        <v>78</v>
      </c>
      <c r="C15" s="28"/>
      <c r="D15" s="28"/>
      <c r="E15" s="28">
        <f t="shared" si="0"/>
        <v>0</v>
      </c>
      <c r="F15" s="51"/>
    </row>
    <row r="16" spans="1:7" ht="19.5" customHeight="1" x14ac:dyDescent="0.15">
      <c r="A16" s="231" t="s">
        <v>82</v>
      </c>
      <c r="B16" s="217"/>
      <c r="C16" s="39">
        <f>SUM(C8:C15)</f>
        <v>50000</v>
      </c>
      <c r="D16" s="39">
        <f>SUM(D8:D15)</f>
        <v>0</v>
      </c>
      <c r="E16" s="39">
        <f>SUM(E8:E15)</f>
        <v>50000</v>
      </c>
      <c r="F16" s="52"/>
    </row>
    <row r="17" spans="1:6" ht="19.5" customHeight="1" x14ac:dyDescent="0.15">
      <c r="A17" s="231" t="s">
        <v>216</v>
      </c>
      <c r="B17" s="216"/>
      <c r="C17" s="27"/>
      <c r="D17" s="27"/>
      <c r="E17" s="27"/>
      <c r="F17" s="49"/>
    </row>
    <row r="18" spans="1:6" ht="19.5" customHeight="1" x14ac:dyDescent="0.15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15">
      <c r="A19" s="50">
        <v>2</v>
      </c>
      <c r="B19" s="36" t="s">
        <v>131</v>
      </c>
      <c r="C19" s="28">
        <v>23370</v>
      </c>
      <c r="D19" s="28">
        <v>0</v>
      </c>
      <c r="E19" s="28">
        <f t="shared" si="1"/>
        <v>23370</v>
      </c>
      <c r="F19" s="51"/>
    </row>
    <row r="20" spans="1:6" ht="19.5" customHeight="1" x14ac:dyDescent="0.15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15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15">
      <c r="A22" s="112">
        <v>5</v>
      </c>
      <c r="B22" s="36" t="s">
        <v>9</v>
      </c>
      <c r="C22" s="28">
        <v>1978</v>
      </c>
      <c r="D22" s="28">
        <v>0</v>
      </c>
      <c r="E22" s="28">
        <f t="shared" si="1"/>
        <v>1978</v>
      </c>
      <c r="F22" s="51"/>
    </row>
    <row r="23" spans="1:6" ht="19.5" customHeight="1" x14ac:dyDescent="0.15">
      <c r="A23" s="112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15">
      <c r="A24" s="112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15">
      <c r="A25" s="112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15">
      <c r="A26" s="112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15">
      <c r="A27" s="112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15">
      <c r="A28" s="112">
        <v>11</v>
      </c>
      <c r="B28" s="36" t="s">
        <v>15</v>
      </c>
      <c r="C28" s="28">
        <v>3330</v>
      </c>
      <c r="D28" s="28">
        <v>0</v>
      </c>
      <c r="E28" s="28">
        <f t="shared" si="1"/>
        <v>3330</v>
      </c>
      <c r="F28" s="51"/>
    </row>
    <row r="29" spans="1:6" ht="19.5" customHeight="1" x14ac:dyDescent="0.15">
      <c r="A29" s="112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15">
      <c r="A30" s="112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15">
      <c r="A31" s="112">
        <v>14</v>
      </c>
      <c r="B31" s="36" t="s">
        <v>18</v>
      </c>
      <c r="C31" s="28">
        <v>21322</v>
      </c>
      <c r="D31" s="53"/>
      <c r="E31" s="28">
        <f>C31</f>
        <v>21322</v>
      </c>
      <c r="F31" s="51"/>
    </row>
    <row r="32" spans="1:6" ht="19.5" customHeight="1" x14ac:dyDescent="0.15">
      <c r="A32" s="231" t="s">
        <v>83</v>
      </c>
      <c r="B32" s="217"/>
      <c r="C32" s="28">
        <f>SUM(C18:C31)</f>
        <v>50000</v>
      </c>
      <c r="D32" s="28">
        <f>SUM(D18:D30)</f>
        <v>0</v>
      </c>
      <c r="E32" s="28">
        <f>SUM(E18:E31)</f>
        <v>50000</v>
      </c>
      <c r="F32" s="51"/>
    </row>
    <row r="33" spans="1:6" ht="19.5" customHeight="1" thickBot="1" x14ac:dyDescent="0.2">
      <c r="A33" s="232" t="s">
        <v>47</v>
      </c>
      <c r="B33" s="233"/>
      <c r="C33" s="54"/>
      <c r="D33" s="55">
        <f>D16-D32</f>
        <v>0</v>
      </c>
      <c r="E33" s="54"/>
      <c r="F33" s="56"/>
    </row>
    <row r="34" spans="1:6" x14ac:dyDescent="0.15">
      <c r="A34" s="234"/>
      <c r="B34" s="234"/>
      <c r="C34" s="234"/>
      <c r="D34" s="234"/>
      <c r="E34" s="234"/>
      <c r="F34" s="234"/>
    </row>
    <row r="35" spans="1:6" ht="18" customHeight="1" x14ac:dyDescent="0.15">
      <c r="A35" s="235"/>
      <c r="B35" s="236" t="s">
        <v>262</v>
      </c>
      <c r="C35" s="236"/>
      <c r="D35" s="236"/>
      <c r="E35" s="236"/>
      <c r="F35" s="236"/>
    </row>
    <row r="36" spans="1:6" ht="17.25" customHeight="1" x14ac:dyDescent="0.15">
      <c r="A36" s="235"/>
      <c r="B36" s="236"/>
      <c r="C36" s="236"/>
      <c r="D36" s="236"/>
      <c r="E36" s="236"/>
      <c r="F36" s="236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7"/>
  <sheetViews>
    <sheetView view="pageBreakPreview" zoomScaleNormal="100" zoomScaleSheetLayoutView="100" workbookViewId="0">
      <selection activeCell="D35" sqref="D35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9" width="12.75" style="7" customWidth="1"/>
    <col min="10" max="10" width="4.125" style="7" customWidth="1"/>
    <col min="11" max="16384" width="9" style="7"/>
  </cols>
  <sheetData>
    <row r="1" spans="1:11" ht="21" x14ac:dyDescent="0.15">
      <c r="A1" s="116"/>
      <c r="B1" s="8"/>
      <c r="C1" s="8"/>
      <c r="D1" s="213" t="s">
        <v>154</v>
      </c>
      <c r="E1" s="213"/>
      <c r="F1" s="213"/>
      <c r="G1" s="213"/>
      <c r="H1" s="213"/>
      <c r="I1" s="213"/>
      <c r="J1" s="213"/>
      <c r="K1" s="8"/>
    </row>
    <row r="2" spans="1:11" x14ac:dyDescent="0.15">
      <c r="A2" s="8"/>
      <c r="B2" s="8"/>
      <c r="C2" s="8"/>
      <c r="D2" s="211" t="s">
        <v>247</v>
      </c>
      <c r="E2" s="242"/>
      <c r="F2" s="242"/>
      <c r="G2" s="242"/>
      <c r="H2" s="242"/>
      <c r="I2" s="242"/>
      <c r="J2" s="10"/>
      <c r="K2" s="8"/>
    </row>
    <row r="3" spans="1:11" x14ac:dyDescent="0.15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15">
      <c r="A4" s="214" t="s">
        <v>79</v>
      </c>
      <c r="B4" s="214"/>
      <c r="C4" s="214"/>
      <c r="D4" s="214"/>
      <c r="E4" s="26" t="s">
        <v>48</v>
      </c>
      <c r="F4" s="9"/>
      <c r="G4" s="9"/>
      <c r="H4" s="9"/>
      <c r="I4" s="241" t="s">
        <v>21</v>
      </c>
      <c r="J4" s="241"/>
      <c r="K4" s="8"/>
    </row>
    <row r="5" spans="1:11" ht="30" customHeight="1" x14ac:dyDescent="0.15">
      <c r="A5" s="215" t="s">
        <v>22</v>
      </c>
      <c r="B5" s="216"/>
      <c r="C5" s="216"/>
      <c r="D5" s="217"/>
      <c r="E5" s="218" t="s">
        <v>23</v>
      </c>
      <c r="F5" s="217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15">
      <c r="A6" s="14" t="s">
        <v>26</v>
      </c>
      <c r="B6" s="184">
        <v>7</v>
      </c>
      <c r="C6" s="25" t="s">
        <v>129</v>
      </c>
      <c r="D6" s="20" t="s">
        <v>228</v>
      </c>
      <c r="E6" s="219" t="s">
        <v>228</v>
      </c>
      <c r="F6" s="220"/>
      <c r="G6" s="41">
        <v>50000</v>
      </c>
      <c r="H6" s="41"/>
      <c r="I6" s="41">
        <f>G6-H6</f>
        <v>50000</v>
      </c>
      <c r="J6" s="20"/>
      <c r="K6" s="8"/>
    </row>
    <row r="7" spans="1:11" ht="30" customHeight="1" x14ac:dyDescent="0.15">
      <c r="A7" s="14" t="s">
        <v>26</v>
      </c>
      <c r="B7" s="25"/>
      <c r="C7" s="25" t="s">
        <v>129</v>
      </c>
      <c r="D7" s="20"/>
      <c r="E7" s="219"/>
      <c r="F7" s="220"/>
      <c r="G7" s="41"/>
      <c r="H7" s="41"/>
      <c r="I7" s="41">
        <f>G7-H7</f>
        <v>0</v>
      </c>
      <c r="J7" s="20"/>
      <c r="K7" s="8"/>
    </row>
    <row r="8" spans="1:11" ht="30" customHeight="1" x14ac:dyDescent="0.15">
      <c r="A8" s="14" t="s">
        <v>26</v>
      </c>
      <c r="B8" s="25"/>
      <c r="C8" s="25" t="s">
        <v>129</v>
      </c>
      <c r="D8" s="20"/>
      <c r="E8" s="219"/>
      <c r="F8" s="220"/>
      <c r="G8" s="41"/>
      <c r="H8" s="41"/>
      <c r="I8" s="41">
        <f>G8-H8</f>
        <v>0</v>
      </c>
      <c r="J8" s="20"/>
      <c r="K8" s="8"/>
    </row>
    <row r="9" spans="1:11" ht="30" customHeight="1" x14ac:dyDescent="0.15">
      <c r="A9" s="14" t="s">
        <v>26</v>
      </c>
      <c r="B9" s="25"/>
      <c r="C9" s="25" t="s">
        <v>129</v>
      </c>
      <c r="D9" s="20"/>
      <c r="E9" s="219"/>
      <c r="F9" s="220"/>
      <c r="G9" s="41"/>
      <c r="H9" s="41"/>
      <c r="I9" s="41">
        <f>G9-H9</f>
        <v>0</v>
      </c>
      <c r="J9" s="20"/>
      <c r="K9" s="8"/>
    </row>
    <row r="10" spans="1:11" ht="30" customHeight="1" x14ac:dyDescent="0.15">
      <c r="A10" s="215" t="s">
        <v>27</v>
      </c>
      <c r="B10" s="216"/>
      <c r="C10" s="216"/>
      <c r="D10" s="216"/>
      <c r="E10" s="216"/>
      <c r="F10" s="217"/>
      <c r="G10" s="41">
        <f>SUM(G6:G9)</f>
        <v>50000</v>
      </c>
      <c r="H10" s="41">
        <f>SUM(H6:H9)</f>
        <v>0</v>
      </c>
      <c r="I10" s="41">
        <f>SUM(I6:I9)</f>
        <v>50000</v>
      </c>
      <c r="J10" s="20"/>
      <c r="K10" s="8"/>
    </row>
    <row r="11" spans="1:11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15">
      <c r="A13" s="9"/>
      <c r="B13" s="9"/>
      <c r="C13" s="9"/>
      <c r="D13" s="213"/>
      <c r="E13" s="213"/>
      <c r="F13" s="213"/>
      <c r="G13" s="213"/>
      <c r="H13" s="213"/>
      <c r="I13" s="213"/>
      <c r="J13" s="213"/>
      <c r="K13" s="8"/>
    </row>
    <row r="14" spans="1:11" ht="17.100000000000001" customHeight="1" x14ac:dyDescent="0.15">
      <c r="A14" s="214" t="s">
        <v>80</v>
      </c>
      <c r="B14" s="214"/>
      <c r="C14" s="214"/>
      <c r="D14" s="214"/>
      <c r="E14" s="26" t="s">
        <v>50</v>
      </c>
      <c r="F14" s="9"/>
      <c r="G14" s="9"/>
      <c r="H14" s="9"/>
      <c r="I14" s="241" t="s">
        <v>21</v>
      </c>
      <c r="J14" s="241"/>
      <c r="K14" s="8"/>
    </row>
    <row r="15" spans="1:11" ht="30" customHeight="1" x14ac:dyDescent="0.15">
      <c r="A15" s="243" t="s">
        <v>22</v>
      </c>
      <c r="B15" s="243"/>
      <c r="C15" s="243"/>
      <c r="D15" s="243"/>
      <c r="E15" s="21" t="s">
        <v>28</v>
      </c>
      <c r="F15" s="21" t="s">
        <v>29</v>
      </c>
      <c r="G15" s="21" t="s">
        <v>1</v>
      </c>
      <c r="H15" s="21" t="s">
        <v>45</v>
      </c>
      <c r="I15" s="21" t="s">
        <v>46</v>
      </c>
      <c r="J15" s="21" t="s">
        <v>25</v>
      </c>
      <c r="K15" s="8"/>
    </row>
    <row r="16" spans="1:11" ht="30" customHeight="1" x14ac:dyDescent="0.15">
      <c r="A16" s="185" t="s">
        <v>248</v>
      </c>
      <c r="B16" s="21">
        <v>2</v>
      </c>
      <c r="C16" s="185" t="s">
        <v>249</v>
      </c>
      <c r="D16" s="185" t="s">
        <v>250</v>
      </c>
      <c r="E16" s="185" t="s">
        <v>230</v>
      </c>
      <c r="F16" s="185" t="s">
        <v>232</v>
      </c>
      <c r="G16" s="186">
        <v>6250</v>
      </c>
      <c r="H16" s="186"/>
      <c r="I16" s="186">
        <f>G16-H16</f>
        <v>6250</v>
      </c>
      <c r="J16" s="187">
        <v>1</v>
      </c>
      <c r="K16" s="8"/>
    </row>
    <row r="17" spans="1:11" ht="30" customHeight="1" x14ac:dyDescent="0.15">
      <c r="A17" s="185" t="s">
        <v>248</v>
      </c>
      <c r="B17" s="21">
        <v>2</v>
      </c>
      <c r="C17" s="185" t="s">
        <v>249</v>
      </c>
      <c r="D17" s="185" t="s">
        <v>250</v>
      </c>
      <c r="E17" s="185" t="s">
        <v>230</v>
      </c>
      <c r="F17" s="185" t="s">
        <v>251</v>
      </c>
      <c r="G17" s="186">
        <v>15120</v>
      </c>
      <c r="H17" s="186"/>
      <c r="I17" s="186">
        <f>G17-H17</f>
        <v>15120</v>
      </c>
      <c r="J17" s="187">
        <v>2</v>
      </c>
      <c r="K17" s="8"/>
    </row>
    <row r="18" spans="1:11" ht="30" customHeight="1" x14ac:dyDescent="0.15">
      <c r="A18" s="185" t="s">
        <v>248</v>
      </c>
      <c r="B18" s="21">
        <v>2</v>
      </c>
      <c r="C18" s="185" t="s">
        <v>249</v>
      </c>
      <c r="D18" s="185" t="s">
        <v>250</v>
      </c>
      <c r="E18" s="185" t="s">
        <v>243</v>
      </c>
      <c r="F18" s="185" t="s">
        <v>252</v>
      </c>
      <c r="G18" s="186">
        <v>2000</v>
      </c>
      <c r="H18" s="186"/>
      <c r="I18" s="186">
        <f>G18-H18</f>
        <v>2000</v>
      </c>
      <c r="J18" s="187">
        <v>3</v>
      </c>
      <c r="K18" s="8"/>
    </row>
    <row r="19" spans="1:11" ht="30" customHeight="1" x14ac:dyDescent="0.15">
      <c r="A19" s="185"/>
      <c r="B19" s="185"/>
      <c r="C19" s="185"/>
      <c r="D19" s="185"/>
      <c r="E19" s="185"/>
      <c r="F19" s="185" t="s">
        <v>30</v>
      </c>
      <c r="G19" s="186">
        <f>SUM(G16:G18)</f>
        <v>23370</v>
      </c>
      <c r="H19" s="186">
        <f>SUM(H16:H18)</f>
        <v>0</v>
      </c>
      <c r="I19" s="186">
        <f>SUM(I16:I18)</f>
        <v>23370</v>
      </c>
      <c r="J19" s="188"/>
      <c r="K19" s="8"/>
    </row>
    <row r="20" spans="1:11" ht="30" customHeight="1" x14ac:dyDescent="0.15">
      <c r="A20" s="185" t="s">
        <v>248</v>
      </c>
      <c r="B20" s="21">
        <v>5</v>
      </c>
      <c r="C20" s="185" t="s">
        <v>249</v>
      </c>
      <c r="D20" s="185" t="s">
        <v>9</v>
      </c>
      <c r="E20" s="185" t="s">
        <v>235</v>
      </c>
      <c r="F20" s="185" t="s">
        <v>253</v>
      </c>
      <c r="G20" s="186">
        <v>1978</v>
      </c>
      <c r="H20" s="186"/>
      <c r="I20" s="186">
        <f>G20-H20</f>
        <v>1978</v>
      </c>
      <c r="J20" s="187">
        <v>4</v>
      </c>
      <c r="K20" s="8"/>
    </row>
    <row r="21" spans="1:11" ht="30" customHeight="1" x14ac:dyDescent="0.15">
      <c r="A21" s="185"/>
      <c r="B21" s="185"/>
      <c r="C21" s="185"/>
      <c r="D21" s="185"/>
      <c r="E21" s="185"/>
      <c r="F21" s="185"/>
      <c r="G21" s="186"/>
      <c r="H21" s="186"/>
      <c r="I21" s="186">
        <f>G21-H21</f>
        <v>0</v>
      </c>
      <c r="J21" s="187"/>
      <c r="K21" s="8"/>
    </row>
    <row r="22" spans="1:11" ht="30" customHeight="1" x14ac:dyDescent="0.15">
      <c r="A22" s="185"/>
      <c r="B22" s="185"/>
      <c r="C22" s="185"/>
      <c r="D22" s="185"/>
      <c r="E22" s="185"/>
      <c r="F22" s="185"/>
      <c r="G22" s="186"/>
      <c r="H22" s="186"/>
      <c r="I22" s="186">
        <f>G22-H22</f>
        <v>0</v>
      </c>
      <c r="J22" s="185"/>
      <c r="K22" s="8"/>
    </row>
    <row r="23" spans="1:11" ht="30" customHeight="1" x14ac:dyDescent="0.15">
      <c r="A23" s="185"/>
      <c r="B23" s="185"/>
      <c r="C23" s="185"/>
      <c r="D23" s="185"/>
      <c r="E23" s="185"/>
      <c r="F23" s="185" t="s">
        <v>31</v>
      </c>
      <c r="G23" s="186">
        <f>SUM(G20:G22)</f>
        <v>1978</v>
      </c>
      <c r="H23" s="186">
        <f>SUM(H20:H22)</f>
        <v>0</v>
      </c>
      <c r="I23" s="186">
        <f>SUM(I20:I22)</f>
        <v>1978</v>
      </c>
      <c r="J23" s="185"/>
      <c r="K23" s="8"/>
    </row>
    <row r="24" spans="1:11" ht="30" customHeight="1" x14ac:dyDescent="0.15">
      <c r="A24" s="185" t="s">
        <v>248</v>
      </c>
      <c r="B24" s="21">
        <v>8</v>
      </c>
      <c r="C24" s="185" t="s">
        <v>129</v>
      </c>
      <c r="D24" s="185" t="s">
        <v>254</v>
      </c>
      <c r="E24" s="185" t="s">
        <v>237</v>
      </c>
      <c r="F24" s="185" t="s">
        <v>238</v>
      </c>
      <c r="G24" s="186">
        <v>3330</v>
      </c>
      <c r="H24" s="186"/>
      <c r="I24" s="186">
        <f>G24-H24</f>
        <v>3330</v>
      </c>
      <c r="J24" s="187">
        <v>5</v>
      </c>
      <c r="K24" s="8"/>
    </row>
    <row r="25" spans="1:11" ht="30" customHeight="1" x14ac:dyDescent="0.15">
      <c r="A25" s="185"/>
      <c r="B25" s="185"/>
      <c r="C25" s="185"/>
      <c r="D25" s="185"/>
      <c r="E25" s="185"/>
      <c r="F25" s="185"/>
      <c r="G25" s="186"/>
      <c r="H25" s="186"/>
      <c r="I25" s="186">
        <f>G25-H25</f>
        <v>0</v>
      </c>
      <c r="J25" s="185"/>
      <c r="K25" s="8"/>
    </row>
    <row r="26" spans="1:11" ht="30" customHeight="1" x14ac:dyDescent="0.15">
      <c r="A26" s="185"/>
      <c r="B26" s="185"/>
      <c r="C26" s="185"/>
      <c r="D26" s="185"/>
      <c r="E26" s="185"/>
      <c r="F26" s="185"/>
      <c r="G26" s="186"/>
      <c r="H26" s="186"/>
      <c r="I26" s="186">
        <f>G26-H26</f>
        <v>0</v>
      </c>
      <c r="J26" s="185"/>
      <c r="K26" s="8"/>
    </row>
    <row r="27" spans="1:11" ht="30" customHeight="1" x14ac:dyDescent="0.15">
      <c r="A27" s="185"/>
      <c r="B27" s="185"/>
      <c r="C27" s="185"/>
      <c r="D27" s="185"/>
      <c r="E27" s="185"/>
      <c r="F27" s="185" t="s">
        <v>30</v>
      </c>
      <c r="G27" s="186">
        <f>SUM(G24:G26)</f>
        <v>3330</v>
      </c>
      <c r="H27" s="186">
        <f>SUM(H24:H26)</f>
        <v>0</v>
      </c>
      <c r="I27" s="186">
        <f>SUM(I24:I26)</f>
        <v>3330</v>
      </c>
      <c r="J27" s="185"/>
      <c r="K27" s="8"/>
    </row>
    <row r="28" spans="1:11" ht="30" customHeight="1" x14ac:dyDescent="0.15">
      <c r="A28" s="185" t="s">
        <v>248</v>
      </c>
      <c r="B28" s="21">
        <v>12</v>
      </c>
      <c r="C28" s="185" t="s">
        <v>249</v>
      </c>
      <c r="D28" s="185" t="s">
        <v>18</v>
      </c>
      <c r="E28" s="185" t="s">
        <v>18</v>
      </c>
      <c r="F28" s="185"/>
      <c r="G28" s="186">
        <v>21322</v>
      </c>
      <c r="H28" s="186"/>
      <c r="I28" s="186">
        <f>G28-H28</f>
        <v>21322</v>
      </c>
      <c r="J28" s="185"/>
      <c r="K28" s="8"/>
    </row>
    <row r="29" spans="1:11" ht="30" customHeight="1" x14ac:dyDescent="0.15">
      <c r="A29" s="185"/>
      <c r="B29" s="185"/>
      <c r="C29" s="185"/>
      <c r="D29" s="185"/>
      <c r="E29" s="185"/>
      <c r="F29" s="185"/>
      <c r="G29" s="186"/>
      <c r="H29" s="186"/>
      <c r="I29" s="186">
        <f>G29-H29</f>
        <v>0</v>
      </c>
      <c r="J29" s="185"/>
      <c r="K29" s="8"/>
    </row>
    <row r="30" spans="1:11" ht="30" customHeight="1" x14ac:dyDescent="0.15">
      <c r="A30" s="185"/>
      <c r="B30" s="185"/>
      <c r="C30" s="185"/>
      <c r="D30" s="185"/>
      <c r="E30" s="185"/>
      <c r="F30" s="185"/>
      <c r="G30" s="186"/>
      <c r="H30" s="186"/>
      <c r="I30" s="186">
        <f>G30-H30</f>
        <v>0</v>
      </c>
      <c r="J30" s="185"/>
      <c r="K30" s="8"/>
    </row>
    <row r="31" spans="1:11" ht="30" customHeight="1" x14ac:dyDescent="0.15">
      <c r="A31" s="185"/>
      <c r="B31" s="185"/>
      <c r="C31" s="185"/>
      <c r="D31" s="185"/>
      <c r="E31" s="185"/>
      <c r="F31" s="185" t="s">
        <v>30</v>
      </c>
      <c r="G31" s="186">
        <f>SUM(G28:G30)</f>
        <v>21322</v>
      </c>
      <c r="H31" s="186">
        <f>SUM(H28:H30)</f>
        <v>0</v>
      </c>
      <c r="I31" s="186">
        <f>SUM(I28:I30)</f>
        <v>21322</v>
      </c>
      <c r="J31" s="185"/>
      <c r="K31" s="8"/>
    </row>
    <row r="32" spans="1:11" ht="30" customHeight="1" x14ac:dyDescent="0.15">
      <c r="A32" s="189" t="s">
        <v>26</v>
      </c>
      <c r="B32" s="21"/>
      <c r="C32" s="185" t="s">
        <v>129</v>
      </c>
      <c r="D32" s="185"/>
      <c r="E32" s="185"/>
      <c r="F32" s="185"/>
      <c r="G32" s="186"/>
      <c r="H32" s="186"/>
      <c r="I32" s="186">
        <f>G32-H32</f>
        <v>0</v>
      </c>
      <c r="J32" s="185"/>
      <c r="K32" s="8"/>
    </row>
    <row r="33" spans="1:11" ht="30" customHeight="1" x14ac:dyDescent="0.15">
      <c r="A33" s="185"/>
      <c r="B33" s="185"/>
      <c r="C33" s="185"/>
      <c r="D33" s="185"/>
      <c r="E33" s="185"/>
      <c r="F33" s="185"/>
      <c r="G33" s="186"/>
      <c r="H33" s="186"/>
      <c r="I33" s="186">
        <f>G33-H33</f>
        <v>0</v>
      </c>
      <c r="J33" s="185"/>
      <c r="K33" s="8"/>
    </row>
    <row r="34" spans="1:11" ht="30" customHeight="1" x14ac:dyDescent="0.15">
      <c r="A34" s="185"/>
      <c r="B34" s="185"/>
      <c r="C34" s="185"/>
      <c r="D34" s="185"/>
      <c r="E34" s="185"/>
      <c r="F34" s="185"/>
      <c r="G34" s="186"/>
      <c r="H34" s="186"/>
      <c r="I34" s="186">
        <f>G34-H34</f>
        <v>0</v>
      </c>
      <c r="J34" s="185"/>
      <c r="K34" s="8"/>
    </row>
    <row r="35" spans="1:11" ht="30" customHeight="1" x14ac:dyDescent="0.15">
      <c r="A35" s="185"/>
      <c r="B35" s="185"/>
      <c r="C35" s="185"/>
      <c r="D35" s="185"/>
      <c r="E35" s="185"/>
      <c r="F35" s="185" t="s">
        <v>30</v>
      </c>
      <c r="G35" s="186">
        <f>SUM(G32:G34)</f>
        <v>0</v>
      </c>
      <c r="H35" s="186">
        <f>SUM(H32:H34)</f>
        <v>0</v>
      </c>
      <c r="I35" s="186">
        <f>SUM(I32:I34)</f>
        <v>0</v>
      </c>
      <c r="J35" s="185"/>
      <c r="K35" s="8"/>
    </row>
    <row r="36" spans="1:11" ht="30" customHeight="1" x14ac:dyDescent="0.15">
      <c r="A36" s="189" t="s">
        <v>26</v>
      </c>
      <c r="B36" s="21"/>
      <c r="C36" s="185" t="s">
        <v>129</v>
      </c>
      <c r="D36" s="185"/>
      <c r="E36" s="185"/>
      <c r="F36" s="185"/>
      <c r="G36" s="186"/>
      <c r="H36" s="186"/>
      <c r="I36" s="186">
        <f>G36-H36</f>
        <v>0</v>
      </c>
      <c r="J36" s="185"/>
      <c r="K36" s="8"/>
    </row>
    <row r="37" spans="1:11" ht="30" customHeight="1" x14ac:dyDescent="0.15">
      <c r="A37" s="185"/>
      <c r="B37" s="185"/>
      <c r="C37" s="185"/>
      <c r="D37" s="185"/>
      <c r="E37" s="185"/>
      <c r="F37" s="185"/>
      <c r="G37" s="186"/>
      <c r="H37" s="186"/>
      <c r="I37" s="186">
        <f>G37-H37</f>
        <v>0</v>
      </c>
      <c r="J37" s="185"/>
      <c r="K37" s="8"/>
    </row>
    <row r="38" spans="1:11" ht="30" customHeight="1" x14ac:dyDescent="0.15">
      <c r="A38" s="185"/>
      <c r="B38" s="185"/>
      <c r="C38" s="185"/>
      <c r="D38" s="185"/>
      <c r="E38" s="185"/>
      <c r="F38" s="185"/>
      <c r="G38" s="186"/>
      <c r="H38" s="186"/>
      <c r="I38" s="186">
        <f>G38-H38</f>
        <v>0</v>
      </c>
      <c r="J38" s="185"/>
      <c r="K38" s="8"/>
    </row>
    <row r="39" spans="1:11" ht="30" customHeight="1" x14ac:dyDescent="0.15">
      <c r="A39" s="185"/>
      <c r="B39" s="185"/>
      <c r="C39" s="185"/>
      <c r="D39" s="185"/>
      <c r="E39" s="185"/>
      <c r="F39" s="185" t="s">
        <v>30</v>
      </c>
      <c r="G39" s="186">
        <f>SUM(G36:G38)</f>
        <v>0</v>
      </c>
      <c r="H39" s="186">
        <f>SUM(H36:H38)</f>
        <v>0</v>
      </c>
      <c r="I39" s="186">
        <f>SUM(I36:I38)</f>
        <v>0</v>
      </c>
      <c r="J39" s="185"/>
      <c r="K39" s="8"/>
    </row>
    <row r="40" spans="1:11" ht="30" customHeight="1" x14ac:dyDescent="0.15">
      <c r="A40" s="185"/>
      <c r="B40" s="185"/>
      <c r="C40" s="185"/>
      <c r="D40" s="185"/>
      <c r="E40" s="185"/>
      <c r="F40" s="185" t="s">
        <v>32</v>
      </c>
      <c r="G40" s="186">
        <f>SUM(G39,G35,G31,G27,G23,G19)</f>
        <v>50000</v>
      </c>
      <c r="H40" s="186">
        <f>SUM(H39,H35,H31,H27,H23,H19)</f>
        <v>0</v>
      </c>
      <c r="I40" s="186">
        <f>SUM(I39,I35,I31,I27,I23,I19)</f>
        <v>50000</v>
      </c>
      <c r="J40" s="185"/>
      <c r="K40" s="8"/>
    </row>
    <row r="41" spans="1:11" ht="19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7:F7"/>
    <mergeCell ref="E8:F8"/>
    <mergeCell ref="E9:F9"/>
    <mergeCell ref="A15:D15"/>
    <mergeCell ref="A10:F10"/>
    <mergeCell ref="D13:J13"/>
    <mergeCell ref="A14:D14"/>
    <mergeCell ref="I14:J14"/>
    <mergeCell ref="E6:F6"/>
    <mergeCell ref="D1:J1"/>
    <mergeCell ref="A4:D4"/>
    <mergeCell ref="I4:J4"/>
    <mergeCell ref="A5:D5"/>
    <mergeCell ref="E5:F5"/>
    <mergeCell ref="D2:I2"/>
  </mergeCells>
  <phoneticPr fontId="2"/>
  <hyperlinks>
    <hyperlink ref="J16" r:id="rId1" display="..\siryoh\sankoh\sioame.PDF" xr:uid="{216A234A-085C-4AF9-B781-80DD82BB88A3}"/>
    <hyperlink ref="J18" r:id="rId2" display="..\siryoh\sankoh\bakkan.pdf" xr:uid="{5DF2BF87-D48E-43B3-BCD5-79D5920314CF}"/>
    <hyperlink ref="J17" r:id="rId3" display="..\siryoh\sankoh\itouen.pdf" xr:uid="{3DDA5BDA-8E40-4FA1-9BC6-22A3F04C22C3}"/>
    <hyperlink ref="J20" r:id="rId4" display="..\siryoh\sankoh\rakusuru.pdf" xr:uid="{0AEB8ADA-EE74-4B9A-9F76-391788531F34}"/>
    <hyperlink ref="J24" r:id="rId5" display="..\siryoh\sankoh\hoken.pdf" xr:uid="{EFD19B71-EF19-4C11-96B8-B3B7F6B15363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view="pageBreakPreview" topLeftCell="A4" zoomScaleNormal="100" zoomScaleSheetLayoutView="100" workbookViewId="0">
      <selection activeCell="G21" sqref="G21"/>
    </sheetView>
  </sheetViews>
  <sheetFormatPr defaultColWidth="9" defaultRowHeight="13.5" x14ac:dyDescent="0.15"/>
  <cols>
    <col min="1" max="3" width="9" style="165"/>
    <col min="4" max="5" width="10.625" style="165" customWidth="1"/>
    <col min="6" max="6" width="9.625" style="165" customWidth="1"/>
    <col min="7" max="7" width="65.75" style="165" customWidth="1"/>
    <col min="8" max="16384" width="9" style="165"/>
  </cols>
  <sheetData>
    <row r="1" spans="1:8" x14ac:dyDescent="0.15">
      <c r="A1" s="246" t="s">
        <v>198</v>
      </c>
      <c r="B1" s="246"/>
      <c r="C1" s="246"/>
      <c r="D1" s="246"/>
      <c r="E1" s="246"/>
      <c r="F1" s="246"/>
      <c r="G1" s="246"/>
    </row>
    <row r="2" spans="1:8" x14ac:dyDescent="0.15">
      <c r="A2" s="85"/>
      <c r="B2" s="85"/>
      <c r="C2" s="85"/>
      <c r="D2" s="85"/>
      <c r="E2" s="85"/>
      <c r="F2" s="85"/>
      <c r="G2" s="85"/>
      <c r="H2" s="85"/>
    </row>
    <row r="3" spans="1:8" ht="20.100000000000001" customHeight="1" x14ac:dyDescent="0.15">
      <c r="A3" s="247" t="s">
        <v>55</v>
      </c>
      <c r="B3" s="247"/>
      <c r="C3" s="247"/>
      <c r="D3" s="247"/>
      <c r="E3" s="247"/>
      <c r="F3" s="247"/>
      <c r="G3" s="247"/>
    </row>
    <row r="4" spans="1:8" ht="20.100000000000001" customHeight="1" x14ac:dyDescent="0.15">
      <c r="A4" s="234" t="s">
        <v>239</v>
      </c>
      <c r="B4" s="248"/>
      <c r="C4" s="248"/>
      <c r="D4" s="248"/>
      <c r="E4" s="248"/>
      <c r="F4" s="248"/>
      <c r="G4" s="248"/>
    </row>
    <row r="5" spans="1:8" ht="20.100000000000001" customHeight="1" x14ac:dyDescent="0.15">
      <c r="A5" s="85"/>
      <c r="B5" s="85"/>
      <c r="C5" s="85"/>
      <c r="D5" s="85"/>
      <c r="E5" s="85"/>
      <c r="F5" s="85"/>
      <c r="G5" s="85"/>
      <c r="H5" s="85"/>
    </row>
    <row r="6" spans="1:8" ht="20.100000000000001" customHeight="1" x14ac:dyDescent="0.15">
      <c r="A6" s="249" t="s">
        <v>21</v>
      </c>
      <c r="B6" s="249"/>
      <c r="C6" s="249"/>
      <c r="D6" s="249"/>
      <c r="E6" s="249"/>
      <c r="F6" s="249"/>
      <c r="G6" s="249"/>
    </row>
    <row r="7" spans="1:8" ht="20.100000000000001" customHeight="1" x14ac:dyDescent="0.15">
      <c r="A7" s="166" t="s">
        <v>127</v>
      </c>
      <c r="B7" s="167" t="s">
        <v>56</v>
      </c>
      <c r="C7" s="166" t="s">
        <v>125</v>
      </c>
      <c r="D7" s="168" t="s">
        <v>57</v>
      </c>
      <c r="E7" s="168" t="s">
        <v>58</v>
      </c>
      <c r="F7" s="168" t="s">
        <v>59</v>
      </c>
      <c r="G7" s="168" t="s">
        <v>60</v>
      </c>
    </row>
    <row r="8" spans="1:8" ht="20.100000000000001" customHeight="1" x14ac:dyDescent="0.15">
      <c r="A8" s="244" t="s">
        <v>86</v>
      </c>
      <c r="B8" s="245"/>
      <c r="C8" s="167"/>
      <c r="D8" s="115"/>
      <c r="E8" s="115"/>
      <c r="F8" s="115"/>
      <c r="G8" s="170"/>
    </row>
    <row r="9" spans="1:8" ht="20.100000000000001" customHeight="1" x14ac:dyDescent="0.15">
      <c r="A9" s="171"/>
      <c r="B9" s="172"/>
      <c r="C9" s="173"/>
      <c r="D9" s="174"/>
      <c r="E9" s="174"/>
      <c r="F9" s="174">
        <f>D9-E9</f>
        <v>0</v>
      </c>
      <c r="G9" s="173"/>
    </row>
    <row r="10" spans="1:8" ht="20.100000000000001" customHeight="1" x14ac:dyDescent="0.15">
      <c r="A10" s="171"/>
      <c r="B10" s="172"/>
      <c r="C10" s="173"/>
      <c r="D10" s="174"/>
      <c r="E10" s="174"/>
      <c r="F10" s="174">
        <f>D10-E10</f>
        <v>0</v>
      </c>
      <c r="G10" s="173"/>
    </row>
    <row r="11" spans="1:8" ht="20.100000000000001" customHeight="1" x14ac:dyDescent="0.15">
      <c r="A11" s="171"/>
      <c r="B11" s="172"/>
      <c r="C11" s="173"/>
      <c r="D11" s="174"/>
      <c r="E11" s="174"/>
      <c r="F11" s="174">
        <f>D11-E11</f>
        <v>0</v>
      </c>
      <c r="G11" s="173"/>
    </row>
    <row r="12" spans="1:8" ht="20.100000000000001" customHeight="1" x14ac:dyDescent="0.15">
      <c r="A12" s="171"/>
      <c r="B12" s="172"/>
      <c r="C12" s="173"/>
      <c r="D12" s="174"/>
      <c r="E12" s="174"/>
      <c r="F12" s="174">
        <f>D12-E12</f>
        <v>0</v>
      </c>
      <c r="G12" s="173"/>
    </row>
    <row r="13" spans="1:8" ht="20.100000000000001" customHeight="1" x14ac:dyDescent="0.15">
      <c r="A13" s="171"/>
      <c r="B13" s="172"/>
      <c r="C13" s="173"/>
      <c r="D13" s="174"/>
      <c r="E13" s="174"/>
      <c r="F13" s="174">
        <f>D13-E13</f>
        <v>0</v>
      </c>
      <c r="G13" s="170"/>
    </row>
    <row r="14" spans="1:8" ht="20.100000000000001" customHeight="1" x14ac:dyDescent="0.15">
      <c r="A14" s="244" t="s">
        <v>71</v>
      </c>
      <c r="B14" s="245"/>
      <c r="C14" s="169"/>
      <c r="D14" s="175"/>
      <c r="E14" s="175"/>
      <c r="F14" s="175"/>
      <c r="G14" s="115"/>
    </row>
    <row r="15" spans="1:8" ht="20.100000000000001" customHeight="1" x14ac:dyDescent="0.15">
      <c r="A15" s="18" t="s">
        <v>240</v>
      </c>
      <c r="B15" s="183" t="s">
        <v>230</v>
      </c>
      <c r="C15" s="16" t="s">
        <v>241</v>
      </c>
      <c r="D15" s="174">
        <v>6250</v>
      </c>
      <c r="E15" s="174"/>
      <c r="F15" s="174">
        <f t="shared" ref="F15:F33" si="0">D15-E15</f>
        <v>6250</v>
      </c>
      <c r="G15" s="16" t="s">
        <v>246</v>
      </c>
    </row>
    <row r="16" spans="1:8" ht="20.100000000000001" customHeight="1" x14ac:dyDescent="0.15">
      <c r="A16" s="18" t="s">
        <v>240</v>
      </c>
      <c r="B16" s="183" t="s">
        <v>230</v>
      </c>
      <c r="C16" s="16" t="s">
        <v>242</v>
      </c>
      <c r="D16" s="174">
        <v>15120</v>
      </c>
      <c r="E16" s="174"/>
      <c r="F16" s="174">
        <f t="shared" si="0"/>
        <v>15120</v>
      </c>
      <c r="G16" s="16" t="s">
        <v>246</v>
      </c>
    </row>
    <row r="17" spans="1:7" ht="20.100000000000001" customHeight="1" x14ac:dyDescent="0.15">
      <c r="A17" s="18" t="s">
        <v>240</v>
      </c>
      <c r="B17" s="183" t="s">
        <v>243</v>
      </c>
      <c r="C17" s="16" t="s">
        <v>244</v>
      </c>
      <c r="D17" s="174">
        <v>2000</v>
      </c>
      <c r="E17" s="174"/>
      <c r="F17" s="174">
        <f t="shared" si="0"/>
        <v>2000</v>
      </c>
      <c r="G17" s="16" t="s">
        <v>246</v>
      </c>
    </row>
    <row r="18" spans="1:7" ht="20.100000000000001" customHeight="1" x14ac:dyDescent="0.15">
      <c r="A18" s="18" t="s">
        <v>9</v>
      </c>
      <c r="B18" s="183" t="s">
        <v>235</v>
      </c>
      <c r="C18" s="16" t="s">
        <v>236</v>
      </c>
      <c r="D18" s="174">
        <v>1978</v>
      </c>
      <c r="E18" s="174"/>
      <c r="F18" s="174">
        <f t="shared" si="0"/>
        <v>1978</v>
      </c>
      <c r="G18" s="16" t="s">
        <v>246</v>
      </c>
    </row>
    <row r="19" spans="1:7" ht="20.100000000000001" customHeight="1" x14ac:dyDescent="0.15">
      <c r="A19" s="18" t="s">
        <v>15</v>
      </c>
      <c r="B19" s="183" t="s">
        <v>237</v>
      </c>
      <c r="C19" s="16" t="s">
        <v>245</v>
      </c>
      <c r="D19" s="174">
        <v>3330</v>
      </c>
      <c r="E19" s="174"/>
      <c r="F19" s="174">
        <f t="shared" si="0"/>
        <v>3330</v>
      </c>
      <c r="G19" s="16" t="s">
        <v>246</v>
      </c>
    </row>
    <row r="20" spans="1:7" ht="20.100000000000001" customHeight="1" x14ac:dyDescent="0.15">
      <c r="A20" s="171"/>
      <c r="B20" s="172"/>
      <c r="C20" s="173"/>
      <c r="D20" s="174"/>
      <c r="E20" s="174"/>
      <c r="F20" s="174">
        <f t="shared" si="0"/>
        <v>0</v>
      </c>
      <c r="G20" s="173"/>
    </row>
    <row r="21" spans="1:7" ht="20.100000000000001" customHeight="1" x14ac:dyDescent="0.15">
      <c r="A21" s="171"/>
      <c r="B21" s="172"/>
      <c r="C21" s="173"/>
      <c r="D21" s="174"/>
      <c r="E21" s="174"/>
      <c r="F21" s="174">
        <f t="shared" si="0"/>
        <v>0</v>
      </c>
      <c r="G21" s="173"/>
    </row>
    <row r="22" spans="1:7" ht="20.100000000000001" customHeight="1" x14ac:dyDescent="0.15">
      <c r="A22" s="171"/>
      <c r="B22" s="172"/>
      <c r="C22" s="173"/>
      <c r="D22" s="174"/>
      <c r="E22" s="174"/>
      <c r="F22" s="174">
        <f t="shared" si="0"/>
        <v>0</v>
      </c>
      <c r="G22" s="173"/>
    </row>
    <row r="23" spans="1:7" ht="20.100000000000001" customHeight="1" x14ac:dyDescent="0.15">
      <c r="A23" s="171"/>
      <c r="B23" s="172"/>
      <c r="C23" s="173"/>
      <c r="D23" s="174"/>
      <c r="E23" s="174"/>
      <c r="F23" s="174">
        <f t="shared" si="0"/>
        <v>0</v>
      </c>
      <c r="G23" s="173"/>
    </row>
    <row r="24" spans="1:7" ht="20.100000000000001" customHeight="1" x14ac:dyDescent="0.15">
      <c r="A24" s="171"/>
      <c r="B24" s="172"/>
      <c r="C24" s="173"/>
      <c r="D24" s="174"/>
      <c r="E24" s="174"/>
      <c r="F24" s="174">
        <f t="shared" si="0"/>
        <v>0</v>
      </c>
      <c r="G24" s="173"/>
    </row>
    <row r="25" spans="1:7" ht="20.100000000000001" customHeight="1" x14ac:dyDescent="0.15">
      <c r="A25" s="171"/>
      <c r="B25" s="172"/>
      <c r="C25" s="173"/>
      <c r="D25" s="174"/>
      <c r="E25" s="174"/>
      <c r="F25" s="174">
        <f t="shared" si="0"/>
        <v>0</v>
      </c>
      <c r="G25" s="173"/>
    </row>
    <row r="26" spans="1:7" ht="20.100000000000001" customHeight="1" x14ac:dyDescent="0.15">
      <c r="A26" s="171"/>
      <c r="B26" s="172"/>
      <c r="C26" s="173"/>
      <c r="D26" s="174"/>
      <c r="E26" s="174"/>
      <c r="F26" s="174">
        <f t="shared" si="0"/>
        <v>0</v>
      </c>
      <c r="G26" s="173"/>
    </row>
    <row r="27" spans="1:7" ht="20.100000000000001" customHeight="1" x14ac:dyDescent="0.15">
      <c r="A27" s="171"/>
      <c r="B27" s="172"/>
      <c r="C27" s="173"/>
      <c r="D27" s="174"/>
      <c r="E27" s="174"/>
      <c r="F27" s="174">
        <f t="shared" si="0"/>
        <v>0</v>
      </c>
      <c r="G27" s="173"/>
    </row>
    <row r="28" spans="1:7" ht="20.100000000000001" customHeight="1" x14ac:dyDescent="0.15">
      <c r="A28" s="171"/>
      <c r="B28" s="172"/>
      <c r="C28" s="173"/>
      <c r="D28" s="174"/>
      <c r="E28" s="174"/>
      <c r="F28" s="174">
        <f t="shared" si="0"/>
        <v>0</v>
      </c>
      <c r="G28" s="173"/>
    </row>
    <row r="29" spans="1:7" ht="20.100000000000001" customHeight="1" x14ac:dyDescent="0.15">
      <c r="A29" s="171"/>
      <c r="B29" s="172"/>
      <c r="C29" s="173"/>
      <c r="D29" s="174"/>
      <c r="E29" s="174"/>
      <c r="F29" s="174">
        <f t="shared" si="0"/>
        <v>0</v>
      </c>
      <c r="G29" s="173"/>
    </row>
    <row r="30" spans="1:7" ht="20.100000000000001" customHeight="1" x14ac:dyDescent="0.15">
      <c r="A30" s="171"/>
      <c r="B30" s="172"/>
      <c r="C30" s="173"/>
      <c r="D30" s="174"/>
      <c r="E30" s="174"/>
      <c r="F30" s="174">
        <f t="shared" si="0"/>
        <v>0</v>
      </c>
      <c r="G30" s="173"/>
    </row>
    <row r="31" spans="1:7" ht="20.100000000000001" customHeight="1" x14ac:dyDescent="0.15">
      <c r="A31" s="171"/>
      <c r="B31" s="172"/>
      <c r="C31" s="173"/>
      <c r="D31" s="174"/>
      <c r="E31" s="174"/>
      <c r="F31" s="174">
        <f t="shared" si="0"/>
        <v>0</v>
      </c>
      <c r="G31" s="173"/>
    </row>
    <row r="32" spans="1:7" ht="20.100000000000001" customHeight="1" x14ac:dyDescent="0.15">
      <c r="A32" s="171"/>
      <c r="B32" s="172"/>
      <c r="C32" s="173"/>
      <c r="D32" s="174"/>
      <c r="E32" s="174"/>
      <c r="F32" s="174">
        <f t="shared" si="0"/>
        <v>0</v>
      </c>
      <c r="G32" s="173"/>
    </row>
    <row r="33" spans="1:8" ht="20.100000000000001" customHeight="1" x14ac:dyDescent="0.15">
      <c r="A33" s="176"/>
      <c r="B33" s="177"/>
      <c r="C33" s="170"/>
      <c r="D33" s="178"/>
      <c r="E33" s="178"/>
      <c r="F33" s="178">
        <f t="shared" si="0"/>
        <v>0</v>
      </c>
      <c r="G33" s="170"/>
    </row>
    <row r="34" spans="1:8" x14ac:dyDescent="0.15">
      <c r="A34" s="85"/>
      <c r="B34" s="85"/>
      <c r="C34" s="85"/>
      <c r="D34" s="85"/>
      <c r="E34" s="85"/>
      <c r="F34" s="85"/>
      <c r="G34" s="85"/>
      <c r="H34" s="85"/>
    </row>
    <row r="35" spans="1:8" x14ac:dyDescent="0.15">
      <c r="A35" s="109" t="s">
        <v>61</v>
      </c>
      <c r="B35" s="85" t="s">
        <v>62</v>
      </c>
      <c r="C35" s="85"/>
      <c r="D35" s="85"/>
      <c r="E35" s="85"/>
      <c r="F35" s="85"/>
      <c r="G35" s="85"/>
      <c r="H35" s="85"/>
    </row>
    <row r="36" spans="1:8" x14ac:dyDescent="0.15">
      <c r="A36" s="109" t="s">
        <v>61</v>
      </c>
      <c r="B36" s="85" t="s">
        <v>63</v>
      </c>
      <c r="C36" s="85"/>
      <c r="D36" s="85"/>
      <c r="E36" s="85"/>
      <c r="F36" s="85"/>
      <c r="G36" s="85"/>
      <c r="H36" s="85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7"/>
  <sheetViews>
    <sheetView view="pageBreakPreview" zoomScaleNormal="100" zoomScaleSheetLayoutView="100" workbookViewId="0">
      <selection activeCell="C20" sqref="C20"/>
    </sheetView>
  </sheetViews>
  <sheetFormatPr defaultColWidth="13" defaultRowHeight="13.5" x14ac:dyDescent="0.15"/>
  <cols>
    <col min="1" max="1" width="18.625" style="7" customWidth="1"/>
    <col min="2" max="5" width="13.625" style="7" customWidth="1"/>
    <col min="6" max="16384" width="13" style="7"/>
  </cols>
  <sheetData>
    <row r="1" spans="1:7" x14ac:dyDescent="0.15">
      <c r="A1" s="9"/>
      <c r="B1" s="9"/>
      <c r="C1" s="9"/>
      <c r="D1" s="9"/>
      <c r="E1" s="9"/>
      <c r="G1" s="10" t="s">
        <v>199</v>
      </c>
    </row>
    <row r="2" spans="1:7" ht="20.100000000000001" customHeight="1" x14ac:dyDescent="0.15">
      <c r="A2" s="251" t="s">
        <v>200</v>
      </c>
      <c r="B2" s="251"/>
      <c r="C2" s="251"/>
      <c r="D2" s="251"/>
      <c r="E2" s="251"/>
      <c r="F2" s="251"/>
    </row>
    <row r="3" spans="1:7" x14ac:dyDescent="0.15">
      <c r="A3" s="9"/>
      <c r="B3" s="9"/>
      <c r="C3" s="9"/>
      <c r="D3" s="9"/>
      <c r="E3" s="9"/>
    </row>
    <row r="4" spans="1:7" x14ac:dyDescent="0.15">
      <c r="A4" s="250" t="s">
        <v>98</v>
      </c>
      <c r="B4" s="250"/>
      <c r="C4" s="250"/>
      <c r="D4" s="250"/>
      <c r="E4" s="250"/>
    </row>
    <row r="5" spans="1:7" x14ac:dyDescent="0.15">
      <c r="A5" s="9"/>
      <c r="B5" s="9"/>
      <c r="C5" s="9"/>
      <c r="D5" s="9"/>
      <c r="E5" s="9"/>
    </row>
    <row r="6" spans="1:7" ht="14.25" thickBot="1" x14ac:dyDescent="0.2">
      <c r="A6" s="8" t="s">
        <v>95</v>
      </c>
      <c r="B6" s="9"/>
      <c r="C6" s="9"/>
      <c r="D6" s="9"/>
      <c r="E6" s="8"/>
      <c r="F6" s="15"/>
      <c r="G6" s="15" t="s">
        <v>21</v>
      </c>
    </row>
    <row r="7" spans="1:7" ht="27" x14ac:dyDescent="0.15">
      <c r="A7" s="12" t="s">
        <v>99</v>
      </c>
      <c r="B7" s="74" t="s">
        <v>136</v>
      </c>
      <c r="C7" s="182" t="s">
        <v>218</v>
      </c>
      <c r="D7" s="182" t="s">
        <v>214</v>
      </c>
      <c r="E7" s="75" t="s">
        <v>137</v>
      </c>
      <c r="F7" s="75" t="s">
        <v>138</v>
      </c>
      <c r="G7" s="75" t="s">
        <v>139</v>
      </c>
    </row>
    <row r="8" spans="1:7" ht="20.100000000000001" customHeight="1" x14ac:dyDescent="0.15">
      <c r="A8" s="76" t="s">
        <v>87</v>
      </c>
      <c r="B8" s="87">
        <f>SUM(C8:D8)</f>
        <v>0</v>
      </c>
      <c r="C8" s="73"/>
      <c r="D8" s="73"/>
      <c r="E8" s="179"/>
      <c r="F8" s="180"/>
      <c r="G8" s="179"/>
    </row>
    <row r="9" spans="1:7" ht="20.100000000000001" customHeight="1" x14ac:dyDescent="0.15">
      <c r="A9" s="76" t="s">
        <v>88</v>
      </c>
      <c r="B9" s="87">
        <f>SUM(F9)</f>
        <v>0</v>
      </c>
      <c r="C9" s="179"/>
      <c r="D9" s="179"/>
      <c r="E9" s="179"/>
      <c r="F9" s="73"/>
      <c r="G9" s="179"/>
    </row>
    <row r="10" spans="1:7" ht="20.100000000000001" customHeight="1" x14ac:dyDescent="0.15">
      <c r="A10" s="76" t="s">
        <v>89</v>
      </c>
      <c r="B10" s="87">
        <f>SUM(F10)</f>
        <v>0</v>
      </c>
      <c r="C10" s="179"/>
      <c r="D10" s="179"/>
      <c r="E10" s="179"/>
      <c r="F10" s="73"/>
      <c r="G10" s="179"/>
    </row>
    <row r="11" spans="1:7" ht="20.100000000000001" customHeight="1" x14ac:dyDescent="0.15">
      <c r="A11" s="76" t="s">
        <v>90</v>
      </c>
      <c r="B11" s="87">
        <f>SUM(C11:D11)</f>
        <v>0</v>
      </c>
      <c r="C11" s="73"/>
      <c r="D11" s="73"/>
      <c r="E11" s="179"/>
      <c r="F11" s="179"/>
      <c r="G11" s="179"/>
    </row>
    <row r="12" spans="1:7" ht="20.100000000000001" customHeight="1" x14ac:dyDescent="0.15">
      <c r="A12" s="76" t="s">
        <v>91</v>
      </c>
      <c r="B12" s="87">
        <f>SUM(C12:D12)</f>
        <v>0</v>
      </c>
      <c r="C12" s="73"/>
      <c r="D12" s="73"/>
      <c r="E12" s="179"/>
      <c r="F12" s="179"/>
      <c r="G12" s="179"/>
    </row>
    <row r="13" spans="1:7" ht="20.100000000000001" customHeight="1" x14ac:dyDescent="0.15">
      <c r="A13" s="76" t="s">
        <v>92</v>
      </c>
      <c r="B13" s="87">
        <f>SUM(C13:D13)</f>
        <v>0</v>
      </c>
      <c r="C13" s="73"/>
      <c r="D13" s="73"/>
      <c r="E13" s="179"/>
      <c r="F13" s="179"/>
      <c r="G13" s="179"/>
    </row>
    <row r="14" spans="1:7" ht="20.100000000000001" customHeight="1" x14ac:dyDescent="0.15">
      <c r="A14" s="76" t="s">
        <v>93</v>
      </c>
      <c r="B14" s="87">
        <f>SUM(G14)</f>
        <v>0</v>
      </c>
      <c r="C14" s="179"/>
      <c r="D14" s="179"/>
      <c r="E14" s="179"/>
      <c r="F14" s="179"/>
      <c r="G14" s="73"/>
    </row>
    <row r="15" spans="1:7" ht="20.100000000000001" customHeight="1" thickBot="1" x14ac:dyDescent="0.2">
      <c r="A15" s="77" t="s">
        <v>94</v>
      </c>
      <c r="B15" s="88">
        <f>SUM(C15:G15)</f>
        <v>0</v>
      </c>
      <c r="C15" s="89"/>
      <c r="D15" s="89"/>
      <c r="E15" s="89"/>
      <c r="F15" s="89"/>
      <c r="G15" s="89"/>
    </row>
    <row r="16" spans="1:7" ht="20.100000000000001" customHeight="1" thickTop="1" thickBot="1" x14ac:dyDescent="0.2">
      <c r="A16" s="76" t="s">
        <v>84</v>
      </c>
      <c r="B16" s="90">
        <f t="shared" ref="B16:G16" si="0">SUM(B8:B15)</f>
        <v>0</v>
      </c>
      <c r="C16" s="73">
        <f>SUM(C8:C15)</f>
        <v>0</v>
      </c>
      <c r="D16" s="73">
        <f t="shared" si="0"/>
        <v>0</v>
      </c>
      <c r="E16" s="73">
        <f t="shared" si="0"/>
        <v>0</v>
      </c>
      <c r="F16" s="73">
        <f t="shared" si="0"/>
        <v>0</v>
      </c>
      <c r="G16" s="73">
        <f t="shared" si="0"/>
        <v>0</v>
      </c>
    </row>
    <row r="17" spans="1:6" x14ac:dyDescent="0.15">
      <c r="A17" s="9"/>
      <c r="B17" s="9"/>
      <c r="C17" s="9"/>
      <c r="D17" s="9"/>
      <c r="E17" s="9"/>
    </row>
    <row r="18" spans="1:6" ht="14.25" thickBot="1" x14ac:dyDescent="0.2">
      <c r="A18" s="8" t="s">
        <v>96</v>
      </c>
      <c r="B18" s="9"/>
      <c r="C18" s="9"/>
      <c r="D18" s="9"/>
      <c r="E18" s="15" t="s">
        <v>21</v>
      </c>
      <c r="F18" s="9"/>
    </row>
    <row r="19" spans="1:6" ht="27" x14ac:dyDescent="0.15">
      <c r="A19" s="12" t="s">
        <v>99</v>
      </c>
      <c r="B19" s="74" t="s">
        <v>140</v>
      </c>
      <c r="C19" s="182" t="s">
        <v>219</v>
      </c>
      <c r="D19" s="182" t="s">
        <v>217</v>
      </c>
      <c r="E19" s="78" t="s">
        <v>141</v>
      </c>
      <c r="F19" s="9"/>
    </row>
    <row r="20" spans="1:6" ht="20.100000000000001" customHeight="1" x14ac:dyDescent="0.15">
      <c r="A20" s="79" t="s">
        <v>6</v>
      </c>
      <c r="B20" s="91">
        <f t="shared" ref="B20:B32" si="1">SUM(C20:E20)</f>
        <v>0</v>
      </c>
      <c r="C20" s="92"/>
      <c r="D20" s="92"/>
      <c r="E20" s="93"/>
      <c r="F20" s="9"/>
    </row>
    <row r="21" spans="1:6" ht="20.100000000000001" customHeight="1" x14ac:dyDescent="0.15">
      <c r="A21" s="79" t="s">
        <v>131</v>
      </c>
      <c r="B21" s="91">
        <f t="shared" si="1"/>
        <v>0</v>
      </c>
      <c r="C21" s="92"/>
      <c r="D21" s="92"/>
      <c r="E21" s="93"/>
      <c r="F21" s="9"/>
    </row>
    <row r="22" spans="1:6" ht="20.100000000000001" customHeight="1" x14ac:dyDescent="0.15">
      <c r="A22" s="79" t="s">
        <v>7</v>
      </c>
      <c r="B22" s="91">
        <f t="shared" si="1"/>
        <v>0</v>
      </c>
      <c r="C22" s="92"/>
      <c r="D22" s="92"/>
      <c r="E22" s="93"/>
      <c r="F22" s="9"/>
    </row>
    <row r="23" spans="1:6" ht="20.100000000000001" customHeight="1" x14ac:dyDescent="0.15">
      <c r="A23" s="79" t="s">
        <v>8</v>
      </c>
      <c r="B23" s="91">
        <f t="shared" si="1"/>
        <v>0</v>
      </c>
      <c r="C23" s="92"/>
      <c r="D23" s="92"/>
      <c r="E23" s="93"/>
      <c r="F23" s="9"/>
    </row>
    <row r="24" spans="1:6" ht="20.100000000000001" customHeight="1" x14ac:dyDescent="0.15">
      <c r="A24" s="79" t="s">
        <v>9</v>
      </c>
      <c r="B24" s="91">
        <f t="shared" si="1"/>
        <v>0</v>
      </c>
      <c r="C24" s="92"/>
      <c r="D24" s="92"/>
      <c r="E24" s="93"/>
      <c r="F24" s="9"/>
    </row>
    <row r="25" spans="1:6" ht="20.100000000000001" customHeight="1" x14ac:dyDescent="0.15">
      <c r="A25" s="79" t="s">
        <v>10</v>
      </c>
      <c r="B25" s="91">
        <f t="shared" si="1"/>
        <v>0</v>
      </c>
      <c r="C25" s="92"/>
      <c r="D25" s="92"/>
      <c r="E25" s="93"/>
      <c r="F25" s="9"/>
    </row>
    <row r="26" spans="1:6" ht="20.100000000000001" customHeight="1" x14ac:dyDescent="0.15">
      <c r="A26" s="79" t="s">
        <v>11</v>
      </c>
      <c r="B26" s="91">
        <f t="shared" si="1"/>
        <v>0</v>
      </c>
      <c r="C26" s="92"/>
      <c r="D26" s="92"/>
      <c r="E26" s="93"/>
      <c r="F26" s="9"/>
    </row>
    <row r="27" spans="1:6" ht="20.100000000000001" customHeight="1" x14ac:dyDescent="0.15">
      <c r="A27" s="79" t="s">
        <v>100</v>
      </c>
      <c r="B27" s="91">
        <f t="shared" si="1"/>
        <v>0</v>
      </c>
      <c r="C27" s="92"/>
      <c r="D27" s="92"/>
      <c r="E27" s="93"/>
      <c r="F27" s="9"/>
    </row>
    <row r="28" spans="1:6" ht="20.100000000000001" customHeight="1" x14ac:dyDescent="0.15">
      <c r="A28" s="79" t="s">
        <v>13</v>
      </c>
      <c r="B28" s="91">
        <f t="shared" si="1"/>
        <v>0</v>
      </c>
      <c r="C28" s="92"/>
      <c r="D28" s="92"/>
      <c r="E28" s="93"/>
      <c r="F28" s="9"/>
    </row>
    <row r="29" spans="1:6" ht="20.100000000000001" customHeight="1" x14ac:dyDescent="0.15">
      <c r="A29" s="79" t="s">
        <v>14</v>
      </c>
      <c r="B29" s="91">
        <f t="shared" si="1"/>
        <v>0</v>
      </c>
      <c r="C29" s="92"/>
      <c r="D29" s="92"/>
      <c r="E29" s="93"/>
      <c r="F29" s="9"/>
    </row>
    <row r="30" spans="1:6" ht="20.100000000000001" customHeight="1" x14ac:dyDescent="0.15">
      <c r="A30" s="79" t="s">
        <v>15</v>
      </c>
      <c r="B30" s="91">
        <f t="shared" si="1"/>
        <v>0</v>
      </c>
      <c r="C30" s="92"/>
      <c r="D30" s="92"/>
      <c r="E30" s="93"/>
      <c r="F30" s="9"/>
    </row>
    <row r="31" spans="1:6" ht="20.100000000000001" customHeight="1" x14ac:dyDescent="0.15">
      <c r="A31" s="79" t="s">
        <v>16</v>
      </c>
      <c r="B31" s="91">
        <f t="shared" si="1"/>
        <v>0</v>
      </c>
      <c r="C31" s="92"/>
      <c r="D31" s="92"/>
      <c r="E31" s="93"/>
      <c r="F31" s="9"/>
    </row>
    <row r="32" spans="1:6" ht="20.100000000000001" customHeight="1" thickBot="1" x14ac:dyDescent="0.2">
      <c r="A32" s="77" t="s">
        <v>17</v>
      </c>
      <c r="B32" s="88">
        <f t="shared" si="1"/>
        <v>0</v>
      </c>
      <c r="C32" s="89"/>
      <c r="D32" s="89"/>
      <c r="E32" s="94"/>
      <c r="F32" s="9"/>
    </row>
    <row r="33" spans="1:6" ht="20.100000000000001" customHeight="1" thickTop="1" thickBot="1" x14ac:dyDescent="0.2">
      <c r="A33" s="76" t="s">
        <v>97</v>
      </c>
      <c r="B33" s="90">
        <f>SUM(B20:B32)</f>
        <v>0</v>
      </c>
      <c r="C33" s="73">
        <f>SUM(C20:C32)</f>
        <v>0</v>
      </c>
      <c r="D33" s="73">
        <f>SUM(D20:D32)</f>
        <v>0</v>
      </c>
      <c r="E33" s="95">
        <f>SUM(E20:E32)</f>
        <v>0</v>
      </c>
      <c r="F33" s="9"/>
    </row>
    <row r="34" spans="1:6" ht="6" customHeight="1" thickBot="1" x14ac:dyDescent="0.2">
      <c r="A34" s="80"/>
      <c r="B34" s="96"/>
      <c r="C34" s="96"/>
      <c r="D34" s="9"/>
      <c r="E34" s="9"/>
    </row>
    <row r="35" spans="1:6" ht="20.100000000000001" customHeight="1" thickBot="1" x14ac:dyDescent="0.2">
      <c r="A35" s="81" t="s">
        <v>142</v>
      </c>
      <c r="B35" s="82">
        <f>B16-B33</f>
        <v>0</v>
      </c>
      <c r="C35" s="96"/>
      <c r="D35" s="9"/>
      <c r="E35" s="9"/>
    </row>
    <row r="36" spans="1:6" ht="6.75" customHeight="1" x14ac:dyDescent="0.15">
      <c r="A36" s="9"/>
      <c r="B36" s="9"/>
      <c r="C36" s="9"/>
      <c r="D36" s="9"/>
      <c r="E36" s="9"/>
    </row>
    <row r="37" spans="1:6" x14ac:dyDescent="0.15">
      <c r="A37" s="9" t="s">
        <v>101</v>
      </c>
      <c r="B37" s="9"/>
      <c r="C37" s="9"/>
      <c r="D37" s="9"/>
      <c r="E37" s="9"/>
    </row>
  </sheetData>
  <mergeCells count="2">
    <mergeCell ref="A4:E4"/>
    <mergeCell ref="A2:F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消費税等計算シート（様式13）</vt:lpstr>
      <vt:lpstr>預金出納帳（様式52）</vt:lpstr>
      <vt:lpstr>'委員会年間事業予算管理表(様式1)'!Print_Area</vt:lpstr>
      <vt:lpstr>'差異発生理由書(様式12)'!Print_Area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2021-10-14T13:16:36Z</dcterms:modified>
</cp:coreProperties>
</file>