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showInkAnnotation="0" autoCompressPictures="0"/>
  <xr:revisionPtr revIDLastSave="0" documentId="13_ncr:1_{340D7EEA-280D-4E19-A208-9F7DD199D912}" xr6:coauthVersionLast="47" xr6:coauthVersionMax="47" xr10:uidLastSave="{00000000-0000-0000-0000-000000000000}"/>
  <bookViews>
    <workbookView xWindow="16080" yWindow="-135" windowWidth="16440" windowHeight="28440" tabRatio="745" activeTab="2" xr2:uid="{00000000-000D-0000-FFFF-FFFF00000000}"/>
  </bookViews>
  <sheets>
    <sheet name="注意事項" sheetId="74" r:id="rId1"/>
    <sheet name="収支決算報告書(様式10)" sheetId="20" r:id="rId2"/>
    <sheet name="収益・費用明細書(様式11)" sheetId="21" r:id="rId3"/>
    <sheet name="差異発生理由書(様式12)" sheetId="28" r:id="rId4"/>
  </sheets>
  <definedNames>
    <definedName name="_xlnm.Print_Area" localSheetId="3">'差異発生理由書(様式12)'!$A$1:$G$36</definedName>
    <definedName name="_xlnm.Print_Area" localSheetId="1">'収支決算報告書(様式10)'!$A$1:$F$36</definedName>
    <definedName name="_xlnm.Print_Area" localSheetId="0">注意事項!$A$1:$C$32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1" l="1"/>
  <c r="I25" i="21"/>
  <c r="I26" i="21"/>
  <c r="I27" i="21"/>
  <c r="I28" i="21"/>
  <c r="I18" i="21"/>
  <c r="I19" i="21"/>
  <c r="I20" i="21"/>
  <c r="I21" i="21"/>
  <c r="I23" i="21"/>
  <c r="I24" i="21"/>
  <c r="I14" i="21"/>
  <c r="I15" i="21"/>
  <c r="I16" i="21"/>
  <c r="I17" i="21"/>
  <c r="I29" i="21"/>
  <c r="H28" i="21"/>
  <c r="H24" i="21"/>
  <c r="H17" i="21"/>
  <c r="H29" i="21"/>
  <c r="G28" i="21"/>
  <c r="G24" i="21"/>
  <c r="G17" i="21"/>
  <c r="G29" i="21"/>
  <c r="D22" i="20"/>
  <c r="D21" i="20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G8" i="21"/>
  <c r="H8" i="21"/>
  <c r="E8" i="20"/>
  <c r="E9" i="20"/>
  <c r="E10" i="20"/>
  <c r="E11" i="20"/>
  <c r="E12" i="20"/>
  <c r="E13" i="20"/>
  <c r="E14" i="20"/>
  <c r="E15" i="20"/>
  <c r="E16" i="20"/>
  <c r="C16" i="20"/>
  <c r="D16" i="20"/>
  <c r="D32" i="20"/>
  <c r="D33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I8" i="21"/>
</calcChain>
</file>

<file path=xl/sharedStrings.xml><?xml version="1.0" encoding="utf-8"?>
<sst xmlns="http://schemas.openxmlformats.org/spreadsheetml/2006/main" count="205" uniqueCount="167">
  <si>
    <t>予　算　額</t>
    <rPh sb="0" eb="5">
      <t>ヨサンガク</t>
    </rPh>
    <phoneticPr fontId="2"/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</si>
  <si>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</si>
  <si>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</si>
  <si>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</si>
  <si>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</si>
  <si>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</si>
  <si>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</si>
  <si>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</si>
  <si>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</si>
  <si>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</si>
  <si>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</si>
  <si>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</si>
  <si>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</si>
  <si>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</si>
  <si>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</si>
  <si>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</si>
  <si>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</si>
  <si>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</si>
  <si>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</si>
  <si>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</si>
  <si>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</si>
  <si>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</si>
  <si>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</si>
  <si>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</si>
  <si>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</si>
  <si>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</si>
  <si>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振込手数料</t>
    <rPh sb="0" eb="2">
      <t>フリコミ</t>
    </rPh>
    <rPh sb="2" eb="5">
      <t>テスウリョウ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</si>
  <si>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</si>
  <si>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</si>
  <si>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</si>
  <si>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</si>
  <si>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</si>
  <si>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</si>
  <si>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</si>
  <si>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</si>
  <si>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</si>
  <si>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</si>
  <si>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</si>
  <si>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</si>
  <si>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</si>
  <si>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</si>
  <si>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</si>
  <si>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</si>
  <si>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</si>
  <si>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</si>
  <si>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</si>
  <si>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</si>
  <si>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</si>
  <si>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</si>
  <si>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</si>
  <si>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</si>
  <si>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</si>
  <si>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</si>
  <si>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</si>
  <si>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</si>
  <si>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</si>
  <si>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</si>
  <si>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</si>
  <si>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</si>
  <si>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</si>
  <si>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</si>
  <si>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</si>
  <si>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</si>
  <si>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</si>
  <si>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</si>
  <si>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</si>
  <si>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</si>
  <si>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</si>
  <si>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</si>
  <si>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</si>
  <si>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</si>
  <si>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</si>
  <si>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</si>
  <si>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</si>
  <si>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</si>
  <si>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</si>
  <si>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消費税等計算シート</t>
  </si>
  <si>
    <t>摘要</t>
    <rPh sb="0" eb="2">
      <t>テキヨウ</t>
    </rPh>
    <phoneticPr fontId="2"/>
  </si>
  <si>
    <t>科目</t>
    <rPh sb="0" eb="2">
      <t>カモク</t>
    </rPh>
    <phoneticPr fontId="2"/>
  </si>
  <si>
    <t>)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</si>
  <si>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</si>
  <si>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</si>
  <si>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</si>
  <si>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</si>
  <si>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</si>
  <si>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</si>
  <si>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</si>
  <si>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</si>
  <si>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</si>
  <si>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</si>
  <si>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</si>
  <si>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</si>
  <si>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</si>
  <si>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</si>
  <si>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</si>
  <si>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14"/>
  </si>
  <si>
    <t>見積NO。から見積書にリンクさせてください。
※その他注意事項については（５）「見積書の取得について」を参照してください。</t>
    <phoneticPr fontId="1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</si>
  <si>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</si>
  <si>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</si>
  <si>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</si>
  <si>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1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</si>
  <si>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1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</si>
  <si>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1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</si>
  <si>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1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</si>
  <si>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</si>
  <si>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14"/>
  </si>
  <si>
    <t>請求書・領収書</t>
    <rPh sb="0" eb="3">
      <t>セイキュウショ</t>
    </rPh>
    <rPh sb="4" eb="7">
      <t>リョウシュウショ</t>
    </rPh>
    <phoneticPr fontId="1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</si>
  <si>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14"/>
  </si>
  <si>
    <t>※事務局に申請し、発行してもらって下さい。</t>
    <phoneticPr fontId="14"/>
  </si>
  <si>
    <t>登録料領収書控</t>
    <rPh sb="0" eb="3">
      <t>トウロクリョウ</t>
    </rPh>
    <rPh sb="3" eb="6">
      <t>リョウシュウショ</t>
    </rPh>
    <rPh sb="6" eb="7">
      <t>ヒカ</t>
    </rPh>
    <phoneticPr fontId="14"/>
  </si>
  <si>
    <t>預金出納帳</t>
    <rPh sb="0" eb="2">
      <t>ヨキン</t>
    </rPh>
    <rPh sb="2" eb="5">
      <t>スイトウチョウ</t>
    </rPh>
    <phoneticPr fontId="14"/>
  </si>
  <si>
    <t>現金出納帳</t>
    <rPh sb="0" eb="2">
      <t>ゲンキン</t>
    </rPh>
    <rPh sb="2" eb="5">
      <t>スイトウチョウ</t>
    </rPh>
    <phoneticPr fontId="1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</si>
  <si>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14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</si>
  <si>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</si>
  <si>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</si>
  <si>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14"/>
  </si>
  <si>
    <t>事業費の収支状況並びに余剰金等に関する証明書</t>
    <phoneticPr fontId="14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</si>
  <si>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14"/>
  </si>
  <si>
    <t>様式52</t>
    <rPh sb="0" eb="2">
      <t>ヨウシキ</t>
    </rPh>
    <phoneticPr fontId="2"/>
  </si>
  <si>
    <t>見積（請求）企業一覧表</t>
    <rPh sb="3" eb="5">
      <t>セイキュウ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</si>
  <si>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1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</si>
  <si>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</si>
  <si>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1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</si>
  <si>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14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</si>
  <si>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</si>
  <si>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[様式12]</t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</si>
  <si>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</si>
  <si>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</si>
  <si>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1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</si>
  <si>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</si>
  <si>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</si>
  <si>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</si>
  <si>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</si>
  <si>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</si>
  <si>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</si>
  <si>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</si>
  <si>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</si>
  <si>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14"/>
  </si>
  <si>
    <t>※ＪＣＩ日本所定の連番が入ったものならびに、未使用・書き損じ分もそろえて提出して下さい。</t>
  </si>
  <si>
    <t>事業名称：６月度定例会</t>
    <rPh sb="0" eb="2">
      <t>ジギョウ</t>
    </rPh>
    <rPh sb="2" eb="4">
      <t>メイショウ</t>
    </rPh>
    <rPh sb="6" eb="7">
      <t>ガツ</t>
    </rPh>
    <rPh sb="7" eb="8">
      <t>ド</t>
    </rPh>
    <rPh sb="8" eb="11">
      <t>テイレイカイ</t>
    </rPh>
    <phoneticPr fontId="2"/>
  </si>
  <si>
    <t>会場費</t>
    <phoneticPr fontId="2"/>
  </si>
  <si>
    <t>講演料（6月分）</t>
    <phoneticPr fontId="2"/>
  </si>
  <si>
    <t>講演料（7月分）</t>
  </si>
  <si>
    <t>講師関係費</t>
    <rPh sb="0" eb="5">
      <t>コウシカンケイヒ</t>
    </rPh>
    <phoneticPr fontId="2"/>
  </si>
  <si>
    <t>ＰＲ費</t>
    <rPh sb="2" eb="3">
      <t>ヒ</t>
    </rPh>
    <phoneticPr fontId="2"/>
  </si>
  <si>
    <t>上記の収支差額（余剰金）は、第１１回理事会の承認を経て一般会計に繰り入れる。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17" eb="18">
      <t>カイ</t>
    </rPh>
    <rPh sb="18" eb="21">
      <t>リジカイ</t>
    </rPh>
    <rPh sb="22" eb="24">
      <t>ショウニン</t>
    </rPh>
    <rPh sb="25" eb="26">
      <t>ケイ</t>
    </rPh>
    <rPh sb="27" eb="29">
      <t>イッパン</t>
    </rPh>
    <rPh sb="29" eb="31">
      <t>カイケイ</t>
    </rPh>
    <rPh sb="32" eb="35">
      <t>クリイ</t>
    </rPh>
    <phoneticPr fontId="2"/>
  </si>
  <si>
    <t>事業名称：６月度定例会</t>
    <rPh sb="0" eb="2">
      <t>ジギョウ</t>
    </rPh>
    <rPh sb="2" eb="4">
      <t>メイショウ</t>
    </rPh>
    <rPh sb="6" eb="11">
      <t>ガツドテイレイカイ</t>
    </rPh>
    <phoneticPr fontId="2"/>
  </si>
  <si>
    <t>事業繰入金</t>
    <rPh sb="0" eb="2">
      <t>ジギョウ</t>
    </rPh>
    <rPh sb="2" eb="5">
      <t>クリイレキン</t>
    </rPh>
    <phoneticPr fontId="2"/>
  </si>
  <si>
    <t>会場設営費</t>
    <rPh sb="0" eb="4">
      <t>カイジョウセツエイ</t>
    </rPh>
    <rPh sb="4" eb="5">
      <t>ヒ</t>
    </rPh>
    <phoneticPr fontId="2"/>
  </si>
  <si>
    <t>会場費</t>
    <rPh sb="0" eb="3">
      <t>カイジョウヒ</t>
    </rPh>
    <phoneticPr fontId="2"/>
  </si>
  <si>
    <t>南海浪切ホール多目的ホール</t>
    <rPh sb="0" eb="4">
      <t>ナンカイナミキリ</t>
    </rPh>
    <rPh sb="7" eb="10">
      <t>タモクテキ</t>
    </rPh>
    <phoneticPr fontId="2"/>
  </si>
  <si>
    <t>貸会議室</t>
    <rPh sb="0" eb="4">
      <t>カシカイギシツ</t>
    </rPh>
    <phoneticPr fontId="2"/>
  </si>
  <si>
    <t>諸謝金</t>
    <rPh sb="0" eb="3">
      <t>ショシャキン</t>
    </rPh>
    <phoneticPr fontId="2"/>
  </si>
  <si>
    <t>講演料（8月及び9月分）</t>
    <rPh sb="6" eb="7">
      <t>オヨ</t>
    </rPh>
    <rPh sb="9" eb="10">
      <t>ガツ</t>
    </rPh>
    <phoneticPr fontId="2"/>
  </si>
  <si>
    <t>諸経費</t>
    <rPh sb="0" eb="3">
      <t>ショケイヒ</t>
    </rPh>
    <phoneticPr fontId="2"/>
  </si>
  <si>
    <t>記念品代</t>
    <rPh sb="0" eb="3">
      <t>キネンヒン</t>
    </rPh>
    <rPh sb="3" eb="4">
      <t>ダイ</t>
    </rPh>
    <phoneticPr fontId="2"/>
  </si>
  <si>
    <t>お土産代</t>
    <rPh sb="1" eb="4">
      <t>ミヤゲダイ</t>
    </rPh>
    <phoneticPr fontId="2"/>
  </si>
  <si>
    <t>チラシ印刷代　500部</t>
    <rPh sb="3" eb="5">
      <t>インサツ</t>
    </rPh>
    <rPh sb="5" eb="6">
      <t>ダイ</t>
    </rPh>
    <rPh sb="10" eb="11">
      <t>ブ</t>
    </rPh>
    <phoneticPr fontId="2"/>
  </si>
  <si>
    <t>チラシ印刷代　追加300部</t>
    <rPh sb="3" eb="5">
      <t>インサツ</t>
    </rPh>
    <rPh sb="5" eb="6">
      <t>ダイ</t>
    </rPh>
    <rPh sb="7" eb="9">
      <t>ツイカ</t>
    </rPh>
    <rPh sb="12" eb="13">
      <t>ブ</t>
    </rPh>
    <phoneticPr fontId="2"/>
  </si>
  <si>
    <t>Facebook広告費</t>
    <rPh sb="8" eb="11">
      <t>コウコクヒ</t>
    </rPh>
    <phoneticPr fontId="2"/>
  </si>
  <si>
    <t xml:space="preserve">（事業名称：6月度定例会　　　　　　　　　　　　　　　　　　　　　　　　　　　　　　　　）   </t>
    <rPh sb="1" eb="3">
      <t>ジギョウ</t>
    </rPh>
    <rPh sb="3" eb="5">
      <t>メイショウ</t>
    </rPh>
    <rPh sb="7" eb="9">
      <t>ガツド</t>
    </rPh>
    <rPh sb="9" eb="12">
      <t>テイレイカイ</t>
    </rPh>
    <phoneticPr fontId="2"/>
  </si>
  <si>
    <t>南海浪切ホール多目的ホール</t>
    <phoneticPr fontId="2"/>
  </si>
  <si>
    <t>椅子を110脚として見積りしていたが、まん延防止等重点措置により会場定員が60名とされたので80脚に変更したため。</t>
    <rPh sb="0" eb="2">
      <t>イス</t>
    </rPh>
    <rPh sb="6" eb="7">
      <t>キャク</t>
    </rPh>
    <rPh sb="10" eb="12">
      <t>ミツモ</t>
    </rPh>
    <rPh sb="21" eb="22">
      <t>エン</t>
    </rPh>
    <rPh sb="22" eb="24">
      <t>ボウシ</t>
    </rPh>
    <rPh sb="24" eb="25">
      <t>ナド</t>
    </rPh>
    <rPh sb="25" eb="27">
      <t>ジュウテン</t>
    </rPh>
    <rPh sb="27" eb="29">
      <t>ソチ</t>
    </rPh>
    <rPh sb="32" eb="34">
      <t>カイジョウ</t>
    </rPh>
    <rPh sb="34" eb="36">
      <t>テイイン</t>
    </rPh>
    <rPh sb="39" eb="40">
      <t>メイ</t>
    </rPh>
    <rPh sb="48" eb="49">
      <t>キャク</t>
    </rPh>
    <rPh sb="50" eb="52">
      <t>ヘンコウ</t>
    </rPh>
    <phoneticPr fontId="2"/>
  </si>
  <si>
    <t>緊急事態宣言により、貸会議室をキャンセルしたため。</t>
    <rPh sb="0" eb="4">
      <t>キンキュウジタイ</t>
    </rPh>
    <rPh sb="4" eb="6">
      <t>センゲン</t>
    </rPh>
    <rPh sb="10" eb="14">
      <t>カシカイギシツ</t>
    </rPh>
    <phoneticPr fontId="2"/>
  </si>
  <si>
    <t>5営業日出荷で見積りしていたが、土日の関係で4営業日出荷で発注したため。</t>
    <rPh sb="1" eb="4">
      <t>エイギョウビ</t>
    </rPh>
    <rPh sb="4" eb="6">
      <t>シュッカ</t>
    </rPh>
    <rPh sb="7" eb="9">
      <t>ミツ</t>
    </rPh>
    <rPh sb="16" eb="18">
      <t>ドニチ</t>
    </rPh>
    <rPh sb="19" eb="21">
      <t>カンケイ</t>
    </rPh>
    <rPh sb="23" eb="26">
      <t>エイギョウビ</t>
    </rPh>
    <rPh sb="26" eb="28">
      <t>シュッカ</t>
    </rPh>
    <rPh sb="29" eb="31">
      <t>ハッチュウ</t>
    </rPh>
    <phoneticPr fontId="2"/>
  </si>
  <si>
    <t>チラシ不足のため追加発注。</t>
    <rPh sb="3" eb="5">
      <t>フソク</t>
    </rPh>
    <rPh sb="8" eb="10">
      <t>ツイカ</t>
    </rPh>
    <rPh sb="10" eb="12">
      <t>ハッチュウ</t>
    </rPh>
    <phoneticPr fontId="2"/>
  </si>
  <si>
    <t>当初予算に計上していなかったため。</t>
    <rPh sb="0" eb="2">
      <t>トウショ</t>
    </rPh>
    <rPh sb="2" eb="4">
      <t>ヨサン</t>
    </rPh>
    <rPh sb="5" eb="7">
      <t>ケイジョウ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</si>
</sst>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7" fontId="11" fillId="0" borderId="0" applyFill="0" applyBorder="0" applyAlignment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10" fillId="0" borderId="0"/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11">
    <xf numFmtId="0" fontId="0" fillId="0" borderId="0" xfId="0"/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6" fillId="0" borderId="0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6" fontId="0" fillId="0" borderId="2" xfId="14" applyNumberFormat="1" applyFont="1" applyBorder="1" applyAlignment="1">
      <alignment vertical="center"/>
    </xf>
    <xf numFmtId="176" fontId="0" fillId="0" borderId="8" xfId="14" applyNumberFormat="1" applyFont="1" applyBorder="1" applyAlignment="1">
      <alignment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176" fontId="0" fillId="0" borderId="6" xfId="14" applyNumberFormat="1" applyFont="1" applyBorder="1" applyAlignment="1">
      <alignment vertical="center"/>
    </xf>
    <xf numFmtId="176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6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vertical="center"/>
    </xf>
    <xf numFmtId="0" fontId="0" fillId="0" borderId="16" xfId="14" applyFont="1" applyBorder="1" applyAlignment="1">
      <alignment horizontal="center" vertical="center"/>
    </xf>
    <xf numFmtId="0" fontId="0" fillId="0" borderId="17" xfId="14" applyFont="1" applyBorder="1" applyAlignment="1">
      <alignment vertical="center"/>
    </xf>
    <xf numFmtId="0" fontId="0" fillId="0" borderId="14" xfId="14" applyFont="1" applyBorder="1" applyAlignment="1">
      <alignment vertical="center"/>
    </xf>
    <xf numFmtId="176" fontId="0" fillId="0" borderId="18" xfId="14" applyNumberFormat="1" applyFont="1" applyBorder="1" applyAlignment="1">
      <alignment vertical="center"/>
    </xf>
    <xf numFmtId="176" fontId="0" fillId="0" borderId="19" xfId="14" applyNumberFormat="1" applyFont="1" applyBorder="1" applyAlignment="1">
      <alignment vertical="center"/>
    </xf>
    <xf numFmtId="176" fontId="0" fillId="0" borderId="20" xfId="14" applyNumberFormat="1" applyFont="1" applyBorder="1" applyAlignment="1">
      <alignment vertical="center"/>
    </xf>
    <xf numFmtId="0" fontId="0" fillId="0" borderId="21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15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15" fillId="2" borderId="0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6" fillId="2" borderId="9" xfId="5" applyFont="1" applyFill="1" applyBorder="1" applyAlignment="1">
      <alignment horizontal="left" vertical="center"/>
    </xf>
    <xf numFmtId="0" fontId="16" fillId="2" borderId="7" xfId="5" applyFont="1" applyFill="1" applyBorder="1" applyAlignment="1">
      <alignment horizontal="left" vertical="center"/>
    </xf>
    <xf numFmtId="0" fontId="15" fillId="0" borderId="0" xfId="0" applyFont="1"/>
    <xf numFmtId="0" fontId="1" fillId="0" borderId="0" xfId="14" applyFont="1" applyAlignment="1">
      <alignment horizontal="right" vertical="center"/>
    </xf>
    <xf numFmtId="0" fontId="1" fillId="0" borderId="16" xfId="14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9" fillId="0" borderId="0" xfId="14" applyFont="1" applyAlignment="1">
      <alignment vertical="center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26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6" fontId="1" fillId="0" borderId="6" xfId="14" applyNumberFormat="1" applyFont="1" applyBorder="1" applyAlignment="1">
      <alignment vertical="center"/>
    </xf>
    <xf numFmtId="176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27" xfId="14" applyFont="1" applyBorder="1" applyAlignment="1">
      <alignment vertical="center"/>
    </xf>
    <xf numFmtId="176" fontId="1" fillId="0" borderId="8" xfId="14" applyNumberFormat="1" applyFont="1" applyBorder="1" applyAlignment="1">
      <alignment vertical="center"/>
    </xf>
    <xf numFmtId="0" fontId="15" fillId="2" borderId="9" xfId="0" applyFont="1" applyFill="1" applyBorder="1" applyAlignment="1">
      <alignment horizontal="left" vertical="center" shrinkToFit="1"/>
    </xf>
    <xf numFmtId="0" fontId="0" fillId="0" borderId="11" xfId="14" applyFont="1" applyBorder="1" applyAlignment="1">
      <alignment horizontal="center" vertical="center"/>
    </xf>
    <xf numFmtId="0" fontId="0" fillId="0" borderId="8" xfId="14" applyFont="1" applyBorder="1" applyAlignment="1">
      <alignment vertical="center" shrinkToFit="1"/>
    </xf>
    <xf numFmtId="0" fontId="1" fillId="0" borderId="7" xfId="14" applyFont="1" applyBorder="1" applyAlignment="1">
      <alignment horizontal="center" vertical="center"/>
    </xf>
    <xf numFmtId="0" fontId="0" fillId="0" borderId="26" xfId="14" applyFont="1" applyBorder="1" applyAlignment="1">
      <alignment vertical="center"/>
    </xf>
    <xf numFmtId="0" fontId="0" fillId="0" borderId="6" xfId="14" applyFont="1" applyBorder="1" applyAlignment="1">
      <alignment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9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6" fillId="0" borderId="0" xfId="14" applyFont="1" applyBorder="1" applyAlignment="1">
      <alignment horizontal="center" vertical="center"/>
    </xf>
    <xf numFmtId="0" fontId="0" fillId="0" borderId="23" xfId="14" applyFont="1" applyBorder="1" applyAlignment="1">
      <alignment horizontal="right" vertical="center"/>
    </xf>
    <xf numFmtId="0" fontId="0" fillId="0" borderId="28" xfId="14" applyFont="1" applyBorder="1" applyAlignment="1">
      <alignment horizontal="center" vertical="center"/>
    </xf>
    <xf numFmtId="0" fontId="0" fillId="0" borderId="32" xfId="14" applyFont="1" applyBorder="1" applyAlignment="1">
      <alignment horizontal="center" vertical="center"/>
    </xf>
    <xf numFmtId="0" fontId="0" fillId="0" borderId="25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0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8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3" xfId="14" applyFont="1" applyBorder="1" applyAlignment="1">
      <alignment vertical="center"/>
    </xf>
    <xf numFmtId="0" fontId="0" fillId="0" borderId="25" xfId="14" applyFont="1" applyBorder="1" applyAlignment="1">
      <alignment vertical="center"/>
    </xf>
    <xf numFmtId="0" fontId="0" fillId="0" borderId="3" xfId="14" applyFont="1" applyBorder="1" applyAlignment="1">
      <alignment horizontal="center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0" fillId="0" borderId="24" xfId="14" applyFont="1" applyBorder="1" applyAlignment="1">
      <alignment horizontal="center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5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18" fillId="0" borderId="8" xfId="5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siryoh\ryoushusho\rakusuru%20%20ryoushusho2.pdf" TargetMode="External"/><Relationship Id="rId3" Type="http://schemas.openxmlformats.org/officeDocument/2006/relationships/hyperlink" Target="..\siryoh\ryoushusho\sdgssuisin.pdf" TargetMode="External"/><Relationship Id="rId7" Type="http://schemas.openxmlformats.org/officeDocument/2006/relationships/hyperlink" Target="..\siryoh\ryoushusho\rakusuru%20%20ryoushusho1.pdf" TargetMode="External"/><Relationship Id="rId2" Type="http://schemas.openxmlformats.org/officeDocument/2006/relationships/hyperlink" Target="..\siryoh\ryoushusho\sdgssuisin.pdf" TargetMode="External"/><Relationship Id="rId1" Type="http://schemas.openxmlformats.org/officeDocument/2006/relationships/hyperlink" Target="..\siryoh\ryoushusho\namikiri.pdf" TargetMode="External"/><Relationship Id="rId6" Type="http://schemas.openxmlformats.org/officeDocument/2006/relationships/hyperlink" Target="..\siryoh\ryoushusho\sdgssuisin.pdf" TargetMode="External"/><Relationship Id="rId5" Type="http://schemas.openxmlformats.org/officeDocument/2006/relationships/hyperlink" Target="..\siryoh\ryoushusho\sdgssuisin.pdf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..\siryoh\ryoushusho\sdgssuisin.pdf" TargetMode="External"/><Relationship Id="rId9" Type="http://schemas.openxmlformats.org/officeDocument/2006/relationships/hyperlink" Target="..\siryoh\ryoushusho\6gatu_%20Facebook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38" customWidth="1"/>
    <col min="2" max="2" width="36.375" style="38" customWidth="1"/>
    <col min="3" max="3" width="65.125" style="50" customWidth="1"/>
    <col min="4" max="4" width="12.75" style="38"/>
    <col min="5" max="5" width="3.5" style="38" bestFit="1" customWidth="1"/>
    <col min="6" max="7" width="12.75" style="38"/>
    <col min="8" max="8" width="2.125" style="38" bestFit="1" customWidth="1"/>
    <col min="9" max="16384" width="12.75" style="38"/>
  </cols>
  <sheetData>
    <row r="1" spans="1:7" ht="21" x14ac:dyDescent="0.2">
      <c r="A1" s="81" t="s">
        <v>135</v>
      </c>
      <c r="B1" s="82"/>
      <c r="C1" s="82"/>
    </row>
    <row r="3" spans="1:7" x14ac:dyDescent="0.15">
      <c r="A3" s="75" t="s">
        <v>113</v>
      </c>
      <c r="B3" s="76"/>
      <c r="C3" s="41"/>
      <c r="D3" s="35"/>
      <c r="E3" s="36"/>
      <c r="G3" s="42"/>
    </row>
    <row r="4" spans="1:7" ht="31.5" customHeight="1" x14ac:dyDescent="0.15">
      <c r="A4" s="40"/>
      <c r="B4" s="41" t="s">
        <v>130</v>
      </c>
      <c r="C4" s="41" t="s">
        <v>132</v>
      </c>
      <c r="D4" s="37"/>
      <c r="E4" s="37"/>
    </row>
    <row r="5" spans="1:7" ht="22.5" x14ac:dyDescent="0.15">
      <c r="A5" s="48" t="s">
        <v>64</v>
      </c>
      <c r="B5" s="41" t="s">
        <v>66</v>
      </c>
      <c r="C5" s="43" t="s">
        <v>95</v>
      </c>
      <c r="D5" s="44"/>
      <c r="E5" s="44"/>
    </row>
    <row r="6" spans="1:7" ht="56.25" x14ac:dyDescent="0.15">
      <c r="A6" s="48" t="s">
        <v>35</v>
      </c>
      <c r="B6" s="41" t="s">
        <v>74</v>
      </c>
      <c r="C6" s="43" t="s">
        <v>120</v>
      </c>
    </row>
    <row r="7" spans="1:7" ht="45" x14ac:dyDescent="0.15">
      <c r="A7" s="48" t="s">
        <v>65</v>
      </c>
      <c r="B7" s="41" t="s">
        <v>61</v>
      </c>
      <c r="C7" s="43" t="s">
        <v>128</v>
      </c>
    </row>
    <row r="8" spans="1:7" ht="22.5" x14ac:dyDescent="0.15">
      <c r="A8" s="48" t="s">
        <v>67</v>
      </c>
      <c r="B8" s="41" t="s">
        <v>119</v>
      </c>
      <c r="C8" s="43" t="s">
        <v>96</v>
      </c>
    </row>
    <row r="9" spans="1:7" ht="78.75" x14ac:dyDescent="0.15">
      <c r="A9" s="48" t="s">
        <v>68</v>
      </c>
      <c r="B9" s="41" t="s">
        <v>84</v>
      </c>
      <c r="C9" s="41" t="s">
        <v>124</v>
      </c>
    </row>
    <row r="10" spans="1:7" x14ac:dyDescent="0.15">
      <c r="A10" s="48" t="s">
        <v>69</v>
      </c>
      <c r="B10" s="41" t="s">
        <v>82</v>
      </c>
      <c r="C10" s="43" t="s">
        <v>97</v>
      </c>
    </row>
    <row r="11" spans="1:7" x14ac:dyDescent="0.15">
      <c r="A11" s="48" t="s">
        <v>70</v>
      </c>
      <c r="B11" s="41" t="s">
        <v>126</v>
      </c>
      <c r="C11" s="43" t="s">
        <v>133</v>
      </c>
    </row>
    <row r="12" spans="1:7" ht="22.5" x14ac:dyDescent="0.15">
      <c r="A12" s="48" t="s">
        <v>72</v>
      </c>
      <c r="B12" s="41" t="s">
        <v>71</v>
      </c>
      <c r="C12" s="43" t="s">
        <v>121</v>
      </c>
    </row>
    <row r="13" spans="1:7" ht="22.5" x14ac:dyDescent="0.15">
      <c r="A13" s="48" t="s">
        <v>85</v>
      </c>
      <c r="B13" s="45" t="s">
        <v>129</v>
      </c>
      <c r="C13" s="43" t="s">
        <v>127</v>
      </c>
    </row>
    <row r="14" spans="1:7" x14ac:dyDescent="0.15">
      <c r="A14" s="48" t="s">
        <v>73</v>
      </c>
      <c r="B14" s="41" t="s">
        <v>75</v>
      </c>
      <c r="C14" s="43" t="s">
        <v>114</v>
      </c>
    </row>
    <row r="15" spans="1:7" x14ac:dyDescent="0.15">
      <c r="A15" s="48" t="s">
        <v>86</v>
      </c>
      <c r="B15" s="41" t="s">
        <v>83</v>
      </c>
      <c r="C15" s="43" t="s">
        <v>114</v>
      </c>
    </row>
    <row r="16" spans="1:7" ht="33.75" x14ac:dyDescent="0.15">
      <c r="A16" s="48" t="s">
        <v>73</v>
      </c>
      <c r="B16" s="41" t="s">
        <v>98</v>
      </c>
      <c r="C16" s="43" t="s">
        <v>99</v>
      </c>
    </row>
    <row r="17" spans="1:3" x14ac:dyDescent="0.15">
      <c r="A17" s="48" t="s">
        <v>87</v>
      </c>
      <c r="B17" s="41" t="s">
        <v>76</v>
      </c>
      <c r="C17" s="43" t="s">
        <v>122</v>
      </c>
    </row>
    <row r="18" spans="1:3" x14ac:dyDescent="0.15">
      <c r="A18" s="48" t="s">
        <v>36</v>
      </c>
      <c r="B18" s="41" t="s">
        <v>88</v>
      </c>
      <c r="C18" s="43" t="s">
        <v>100</v>
      </c>
    </row>
    <row r="19" spans="1:3" x14ac:dyDescent="0.15">
      <c r="A19" s="48" t="s">
        <v>37</v>
      </c>
      <c r="B19" s="41" t="s">
        <v>89</v>
      </c>
      <c r="C19" s="43" t="s">
        <v>100</v>
      </c>
    </row>
    <row r="20" spans="1:3" x14ac:dyDescent="0.15">
      <c r="A20" s="49"/>
      <c r="B20" s="45"/>
      <c r="C20" s="46"/>
    </row>
    <row r="21" spans="1:3" x14ac:dyDescent="0.15">
      <c r="A21" s="77" t="s">
        <v>90</v>
      </c>
      <c r="B21" s="78"/>
      <c r="C21" s="47"/>
    </row>
    <row r="22" spans="1:3" ht="22.5" x14ac:dyDescent="0.15">
      <c r="A22" s="48" t="s">
        <v>91</v>
      </c>
      <c r="B22" s="41" t="s">
        <v>101</v>
      </c>
      <c r="C22" s="43" t="s">
        <v>102</v>
      </c>
    </row>
    <row r="23" spans="1:3" x14ac:dyDescent="0.15">
      <c r="A23" s="48" t="s">
        <v>118</v>
      </c>
      <c r="B23" s="41" t="s">
        <v>110</v>
      </c>
      <c r="C23" s="43" t="s">
        <v>103</v>
      </c>
    </row>
    <row r="24" spans="1:3" x14ac:dyDescent="0.15">
      <c r="A24" s="48" t="s">
        <v>92</v>
      </c>
      <c r="B24" s="41" t="s">
        <v>111</v>
      </c>
      <c r="C24" s="43" t="s">
        <v>112</v>
      </c>
    </row>
    <row r="25" spans="1:3" x14ac:dyDescent="0.15">
      <c r="A25" s="48" t="s">
        <v>93</v>
      </c>
      <c r="B25" s="41" t="s">
        <v>117</v>
      </c>
      <c r="C25" s="43" t="s">
        <v>137</v>
      </c>
    </row>
    <row r="27" spans="1:3" x14ac:dyDescent="0.15">
      <c r="A27" s="79" t="s">
        <v>104</v>
      </c>
      <c r="B27" s="80"/>
      <c r="C27" s="47"/>
    </row>
    <row r="28" spans="1:3" x14ac:dyDescent="0.15">
      <c r="A28" s="48"/>
      <c r="B28" s="41" t="s">
        <v>105</v>
      </c>
      <c r="C28" s="43" t="s">
        <v>136</v>
      </c>
    </row>
    <row r="29" spans="1:3" ht="45" x14ac:dyDescent="0.15">
      <c r="A29" s="48"/>
      <c r="B29" s="41" t="s">
        <v>106</v>
      </c>
      <c r="C29" s="43" t="s">
        <v>107</v>
      </c>
    </row>
    <row r="30" spans="1:3" ht="22.5" x14ac:dyDescent="0.15">
      <c r="A30" s="48"/>
      <c r="B30" s="41" t="s">
        <v>115</v>
      </c>
      <c r="C30" s="43" t="s">
        <v>123</v>
      </c>
    </row>
    <row r="31" spans="1:3" x14ac:dyDescent="0.15">
      <c r="A31" s="48"/>
      <c r="B31" s="69" t="s">
        <v>116</v>
      </c>
      <c r="C31" s="43" t="s">
        <v>108</v>
      </c>
    </row>
    <row r="32" spans="1:3" x14ac:dyDescent="0.15">
      <c r="A32" s="48"/>
      <c r="B32" s="41" t="s">
        <v>109</v>
      </c>
      <c r="C32" s="43" t="s">
        <v>138</v>
      </c>
    </row>
    <row r="37" spans="3:3" x14ac:dyDescent="0.15">
      <c r="C37" s="38"/>
    </row>
    <row r="38" spans="3:3" x14ac:dyDescent="0.15">
      <c r="C38" s="38"/>
    </row>
    <row r="39" spans="3:3" x14ac:dyDescent="0.15">
      <c r="C39" s="38"/>
    </row>
    <row r="40" spans="3:3" x14ac:dyDescent="0.15">
      <c r="C40" s="38"/>
    </row>
    <row r="41" spans="3:3" x14ac:dyDescent="0.15">
      <c r="C41" s="38"/>
    </row>
    <row r="42" spans="3:3" x14ac:dyDescent="0.15">
      <c r="C42" s="38"/>
    </row>
    <row r="43" spans="3:3" x14ac:dyDescent="0.15">
      <c r="C43" s="38"/>
    </row>
    <row r="44" spans="3:3" x14ac:dyDescent="0.15">
      <c r="C44" s="38"/>
    </row>
    <row r="45" spans="3:3" x14ac:dyDescent="0.15">
      <c r="C45" s="38"/>
    </row>
    <row r="46" spans="3:3" x14ac:dyDescent="0.15">
      <c r="C46" s="38"/>
    </row>
    <row r="47" spans="3:3" x14ac:dyDescent="0.15">
      <c r="C47" s="38"/>
    </row>
    <row r="48" spans="3:3" x14ac:dyDescent="0.15">
      <c r="C48" s="38"/>
    </row>
    <row r="49" spans="3:3" x14ac:dyDescent="0.15">
      <c r="C49" s="38"/>
    </row>
    <row r="50" spans="3:3" x14ac:dyDescent="0.15">
      <c r="C50" s="38"/>
    </row>
    <row r="51" spans="3:3" x14ac:dyDescent="0.15">
      <c r="C51" s="38"/>
    </row>
    <row r="52" spans="3:3" x14ac:dyDescent="0.15">
      <c r="C52" s="38"/>
    </row>
    <row r="53" spans="3:3" x14ac:dyDescent="0.15">
      <c r="C53" s="38"/>
    </row>
    <row r="54" spans="3:3" x14ac:dyDescent="0.15">
      <c r="C54" s="38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view="pageBreakPreview" zoomScaleNormal="100" zoomScaleSheetLayoutView="100" workbookViewId="0">
      <selection activeCell="D23" sqref="D23"/>
    </sheetView>
  </sheetViews>
  <sheetFormatPr defaultColWidth="9" defaultRowHeight="13.5" x14ac:dyDescent="0.15"/>
  <cols>
    <col min="1" max="1" width="3.75" style="1" customWidth="1"/>
    <col min="2" max="2" width="18.625" style="1" customWidth="1"/>
    <col min="3" max="5" width="15.625" style="1" customWidth="1"/>
    <col min="6" max="6" width="23.125" style="1" customWidth="1"/>
    <col min="7" max="16384" width="9" style="1"/>
  </cols>
  <sheetData>
    <row r="1" spans="1:7" ht="21" x14ac:dyDescent="0.15">
      <c r="A1" s="54"/>
      <c r="B1" s="2"/>
      <c r="C1" s="2"/>
      <c r="D1" s="2"/>
      <c r="E1" s="2"/>
      <c r="F1" s="8" t="s">
        <v>131</v>
      </c>
      <c r="G1" s="2"/>
    </row>
    <row r="2" spans="1:7" ht="18.75" x14ac:dyDescent="0.15">
      <c r="A2" s="85" t="s">
        <v>27</v>
      </c>
      <c r="B2" s="85"/>
      <c r="C2" s="85"/>
      <c r="D2" s="85"/>
      <c r="E2" s="85"/>
      <c r="F2" s="85"/>
    </row>
    <row r="3" spans="1:7" ht="10.5" customHeight="1" x14ac:dyDescent="0.15">
      <c r="A3" s="5"/>
      <c r="B3" s="5"/>
      <c r="C3" s="5"/>
      <c r="D3" s="5"/>
      <c r="E3" s="5"/>
      <c r="F3" s="5"/>
    </row>
    <row r="4" spans="1:7" ht="18.75" x14ac:dyDescent="0.15">
      <c r="A4" s="5"/>
      <c r="B4" s="90" t="s">
        <v>139</v>
      </c>
      <c r="C4" s="91"/>
      <c r="D4" s="91"/>
      <c r="E4" s="91"/>
      <c r="F4" s="91"/>
    </row>
    <row r="5" spans="1:7" ht="14.25" thickBot="1" x14ac:dyDescent="0.2">
      <c r="A5" s="86" t="s">
        <v>81</v>
      </c>
      <c r="B5" s="86"/>
      <c r="C5" s="86"/>
      <c r="D5" s="86"/>
      <c r="E5" s="86"/>
      <c r="F5" s="86"/>
    </row>
    <row r="6" spans="1:7" ht="19.5" customHeight="1" x14ac:dyDescent="0.15">
      <c r="A6" s="87" t="s">
        <v>28</v>
      </c>
      <c r="B6" s="88"/>
      <c r="C6" s="10" t="s">
        <v>0</v>
      </c>
      <c r="D6" s="10" t="s">
        <v>29</v>
      </c>
      <c r="E6" s="10" t="s">
        <v>30</v>
      </c>
      <c r="F6" s="25" t="s">
        <v>1</v>
      </c>
    </row>
    <row r="7" spans="1:7" ht="19.5" customHeight="1" x14ac:dyDescent="0.15">
      <c r="A7" s="83" t="s">
        <v>47</v>
      </c>
      <c r="B7" s="84"/>
      <c r="C7" s="16"/>
      <c r="D7" s="16"/>
      <c r="E7" s="18"/>
      <c r="F7" s="26"/>
    </row>
    <row r="8" spans="1:7" ht="19.5" customHeight="1" x14ac:dyDescent="0.15">
      <c r="A8" s="27">
        <v>1</v>
      </c>
      <c r="B8" s="20" t="s">
        <v>49</v>
      </c>
      <c r="C8" s="17"/>
      <c r="D8" s="17"/>
      <c r="E8" s="17">
        <f t="shared" ref="E8:E15" si="0">C8-D8</f>
        <v>0</v>
      </c>
      <c r="F8" s="28"/>
    </row>
    <row r="9" spans="1:7" ht="19.5" customHeight="1" x14ac:dyDescent="0.15">
      <c r="A9" s="27">
        <v>2</v>
      </c>
      <c r="B9" s="20" t="s">
        <v>51</v>
      </c>
      <c r="C9" s="17"/>
      <c r="D9" s="17"/>
      <c r="E9" s="17">
        <f t="shared" si="0"/>
        <v>0</v>
      </c>
      <c r="F9" s="28"/>
    </row>
    <row r="10" spans="1:7" ht="19.5" customHeight="1" x14ac:dyDescent="0.15">
      <c r="A10" s="27">
        <v>3</v>
      </c>
      <c r="B10" s="20" t="s">
        <v>50</v>
      </c>
      <c r="C10" s="17"/>
      <c r="D10" s="17"/>
      <c r="E10" s="17">
        <f t="shared" si="0"/>
        <v>0</v>
      </c>
      <c r="F10" s="28"/>
    </row>
    <row r="11" spans="1:7" ht="19.5" customHeight="1" x14ac:dyDescent="0.15">
      <c r="A11" s="27">
        <v>4</v>
      </c>
      <c r="B11" s="20" t="s">
        <v>52</v>
      </c>
      <c r="C11" s="17"/>
      <c r="D11" s="17"/>
      <c r="E11" s="17">
        <f t="shared" si="0"/>
        <v>0</v>
      </c>
      <c r="F11" s="28"/>
    </row>
    <row r="12" spans="1:7" ht="19.5" customHeight="1" x14ac:dyDescent="0.15">
      <c r="A12" s="27">
        <v>5</v>
      </c>
      <c r="B12" s="20" t="s">
        <v>53</v>
      </c>
      <c r="C12" s="17"/>
      <c r="D12" s="17"/>
      <c r="E12" s="17">
        <f t="shared" si="0"/>
        <v>0</v>
      </c>
      <c r="F12" s="28"/>
    </row>
    <row r="13" spans="1:7" ht="19.5" customHeight="1" x14ac:dyDescent="0.15">
      <c r="A13" s="27">
        <v>6</v>
      </c>
      <c r="B13" s="20" t="s">
        <v>54</v>
      </c>
      <c r="C13" s="17"/>
      <c r="D13" s="17"/>
      <c r="E13" s="17">
        <f t="shared" si="0"/>
        <v>0</v>
      </c>
      <c r="F13" s="28"/>
    </row>
    <row r="14" spans="1:7" ht="19.5" customHeight="1" x14ac:dyDescent="0.15">
      <c r="A14" s="27">
        <v>7</v>
      </c>
      <c r="B14" s="20" t="s">
        <v>58</v>
      </c>
      <c r="C14" s="17">
        <v>200000</v>
      </c>
      <c r="D14" s="17">
        <v>200000</v>
      </c>
      <c r="E14" s="17">
        <f t="shared" si="0"/>
        <v>0</v>
      </c>
      <c r="F14" s="28"/>
    </row>
    <row r="15" spans="1:7" ht="19.5" customHeight="1" x14ac:dyDescent="0.15">
      <c r="A15" s="27">
        <v>8</v>
      </c>
      <c r="B15" s="20" t="s">
        <v>55</v>
      </c>
      <c r="C15" s="17"/>
      <c r="D15" s="17"/>
      <c r="E15" s="17">
        <f t="shared" si="0"/>
        <v>0</v>
      </c>
      <c r="F15" s="28"/>
    </row>
    <row r="16" spans="1:7" ht="19.5" customHeight="1" x14ac:dyDescent="0.15">
      <c r="A16" s="83" t="s">
        <v>59</v>
      </c>
      <c r="B16" s="89"/>
      <c r="C16" s="21">
        <f>SUM(C8:C15)</f>
        <v>200000</v>
      </c>
      <c r="D16" s="21">
        <f>SUM(D8:D15)</f>
        <v>200000</v>
      </c>
      <c r="E16" s="21">
        <f>SUM(E8:E15)</f>
        <v>0</v>
      </c>
      <c r="F16" s="29"/>
    </row>
    <row r="17" spans="1:6" ht="19.5" customHeight="1" x14ac:dyDescent="0.15">
      <c r="A17" s="83" t="s">
        <v>134</v>
      </c>
      <c r="B17" s="84"/>
      <c r="C17" s="16"/>
      <c r="D17" s="16"/>
      <c r="E17" s="16"/>
      <c r="F17" s="26"/>
    </row>
    <row r="18" spans="1:6" ht="19.5" customHeight="1" x14ac:dyDescent="0.15">
      <c r="A18" s="27">
        <v>1</v>
      </c>
      <c r="B18" s="20" t="s">
        <v>2</v>
      </c>
      <c r="C18" s="17">
        <v>42170</v>
      </c>
      <c r="D18" s="17">
        <v>25480</v>
      </c>
      <c r="E18" s="17">
        <f t="shared" ref="E18:E30" si="1">C18-D18</f>
        <v>16690</v>
      </c>
      <c r="F18" s="28"/>
    </row>
    <row r="19" spans="1:6" ht="19.5" customHeight="1" x14ac:dyDescent="0.15">
      <c r="A19" s="27">
        <v>2</v>
      </c>
      <c r="B19" s="20" t="s">
        <v>80</v>
      </c>
      <c r="C19" s="17"/>
      <c r="D19" s="17"/>
      <c r="E19" s="17">
        <f t="shared" si="1"/>
        <v>0</v>
      </c>
      <c r="F19" s="28"/>
    </row>
    <row r="20" spans="1:6" ht="19.5" customHeight="1" x14ac:dyDescent="0.15">
      <c r="A20" s="27">
        <v>3</v>
      </c>
      <c r="B20" s="20" t="s">
        <v>3</v>
      </c>
      <c r="C20" s="17"/>
      <c r="D20" s="17"/>
      <c r="E20" s="17">
        <f t="shared" si="1"/>
        <v>0</v>
      </c>
      <c r="F20" s="28"/>
    </row>
    <row r="21" spans="1:6" ht="19.5" customHeight="1" x14ac:dyDescent="0.15">
      <c r="A21" s="27">
        <v>4</v>
      </c>
      <c r="B21" s="20" t="s">
        <v>4</v>
      </c>
      <c r="C21" s="17">
        <v>136500</v>
      </c>
      <c r="D21" s="17">
        <f>'収益・費用明細書(様式11)'!H24</f>
        <v>137050</v>
      </c>
      <c r="E21" s="17">
        <f t="shared" si="1"/>
        <v>-550</v>
      </c>
      <c r="F21" s="28"/>
    </row>
    <row r="22" spans="1:6" ht="19.5" customHeight="1" x14ac:dyDescent="0.15">
      <c r="A22" s="52">
        <v>5</v>
      </c>
      <c r="B22" s="20" t="s">
        <v>5</v>
      </c>
      <c r="C22" s="17">
        <v>3234</v>
      </c>
      <c r="D22" s="17">
        <f>'収益・費用明細書(様式11)'!H28</f>
        <v>17674</v>
      </c>
      <c r="E22" s="17">
        <f t="shared" si="1"/>
        <v>-14440</v>
      </c>
      <c r="F22" s="28"/>
    </row>
    <row r="23" spans="1:6" ht="19.5" customHeight="1" x14ac:dyDescent="0.15">
      <c r="A23" s="52">
        <v>6</v>
      </c>
      <c r="B23" s="20" t="s">
        <v>6</v>
      </c>
      <c r="C23" s="17"/>
      <c r="D23" s="17"/>
      <c r="E23" s="17">
        <f t="shared" si="1"/>
        <v>0</v>
      </c>
      <c r="F23" s="28"/>
    </row>
    <row r="24" spans="1:6" ht="19.5" customHeight="1" x14ac:dyDescent="0.15">
      <c r="A24" s="52">
        <v>7</v>
      </c>
      <c r="B24" s="20" t="s">
        <v>7</v>
      </c>
      <c r="C24" s="17"/>
      <c r="D24" s="17"/>
      <c r="E24" s="17">
        <f t="shared" si="1"/>
        <v>0</v>
      </c>
      <c r="F24" s="28"/>
    </row>
    <row r="25" spans="1:6" ht="19.5" customHeight="1" x14ac:dyDescent="0.15">
      <c r="A25" s="52">
        <v>8</v>
      </c>
      <c r="B25" s="20" t="s">
        <v>8</v>
      </c>
      <c r="C25" s="17"/>
      <c r="D25" s="17"/>
      <c r="E25" s="17">
        <f t="shared" si="1"/>
        <v>0</v>
      </c>
      <c r="F25" s="28"/>
    </row>
    <row r="26" spans="1:6" ht="19.5" customHeight="1" x14ac:dyDescent="0.15">
      <c r="A26" s="52">
        <v>9</v>
      </c>
      <c r="B26" s="20" t="s">
        <v>9</v>
      </c>
      <c r="C26" s="17"/>
      <c r="D26" s="17"/>
      <c r="E26" s="17">
        <f t="shared" si="1"/>
        <v>0</v>
      </c>
      <c r="F26" s="28"/>
    </row>
    <row r="27" spans="1:6" ht="19.5" customHeight="1" x14ac:dyDescent="0.15">
      <c r="A27" s="52">
        <v>10</v>
      </c>
      <c r="B27" s="20" t="s">
        <v>10</v>
      </c>
      <c r="C27" s="17"/>
      <c r="D27" s="17"/>
      <c r="E27" s="17">
        <f t="shared" si="1"/>
        <v>0</v>
      </c>
      <c r="F27" s="28"/>
    </row>
    <row r="28" spans="1:6" ht="19.5" customHeight="1" x14ac:dyDescent="0.15">
      <c r="A28" s="52">
        <v>11</v>
      </c>
      <c r="B28" s="20" t="s">
        <v>11</v>
      </c>
      <c r="C28" s="17"/>
      <c r="D28" s="17"/>
      <c r="E28" s="17">
        <f t="shared" si="1"/>
        <v>0</v>
      </c>
      <c r="F28" s="28"/>
    </row>
    <row r="29" spans="1:6" ht="19.5" customHeight="1" x14ac:dyDescent="0.15">
      <c r="A29" s="52">
        <v>12</v>
      </c>
      <c r="B29" s="20" t="s">
        <v>12</v>
      </c>
      <c r="C29" s="17"/>
      <c r="D29" s="17"/>
      <c r="E29" s="17">
        <f t="shared" si="1"/>
        <v>0</v>
      </c>
      <c r="F29" s="28"/>
    </row>
    <row r="30" spans="1:6" ht="19.5" customHeight="1" x14ac:dyDescent="0.15">
      <c r="A30" s="52">
        <v>13</v>
      </c>
      <c r="B30" s="20" t="s">
        <v>13</v>
      </c>
      <c r="C30" s="17"/>
      <c r="D30" s="17"/>
      <c r="E30" s="17">
        <f t="shared" si="1"/>
        <v>0</v>
      </c>
      <c r="F30" s="28"/>
    </row>
    <row r="31" spans="1:6" ht="19.5" customHeight="1" x14ac:dyDescent="0.15">
      <c r="A31" s="52">
        <v>14</v>
      </c>
      <c r="B31" s="20" t="s">
        <v>14</v>
      </c>
      <c r="C31" s="17">
        <v>18096</v>
      </c>
      <c r="D31" s="30"/>
      <c r="E31" s="17">
        <f>C31</f>
        <v>18096</v>
      </c>
      <c r="F31" s="28"/>
    </row>
    <row r="32" spans="1:6" ht="19.5" customHeight="1" x14ac:dyDescent="0.15">
      <c r="A32" s="83" t="s">
        <v>60</v>
      </c>
      <c r="B32" s="89"/>
      <c r="C32" s="17">
        <f>SUM(C18:C31)</f>
        <v>200000</v>
      </c>
      <c r="D32" s="17">
        <f>SUM(D18:D30)</f>
        <v>180204</v>
      </c>
      <c r="E32" s="17">
        <f>SUM(E18:E31)</f>
        <v>19796</v>
      </c>
      <c r="F32" s="28"/>
    </row>
    <row r="33" spans="1:6" ht="19.5" customHeight="1" thickBot="1" x14ac:dyDescent="0.2">
      <c r="A33" s="92" t="s">
        <v>31</v>
      </c>
      <c r="B33" s="93"/>
      <c r="C33" s="31"/>
      <c r="D33" s="32">
        <f>D16-D32</f>
        <v>19796</v>
      </c>
      <c r="E33" s="31"/>
      <c r="F33" s="33"/>
    </row>
    <row r="34" spans="1:6" x14ac:dyDescent="0.15">
      <c r="A34" s="94"/>
      <c r="B34" s="94"/>
      <c r="C34" s="94"/>
      <c r="D34" s="94"/>
      <c r="E34" s="94"/>
      <c r="F34" s="94"/>
    </row>
    <row r="35" spans="1:6" ht="18" customHeight="1" x14ac:dyDescent="0.15">
      <c r="A35" s="95"/>
      <c r="B35" s="96" t="s">
        <v>145</v>
      </c>
      <c r="C35" s="96"/>
      <c r="D35" s="96"/>
      <c r="E35" s="96"/>
      <c r="F35" s="96"/>
    </row>
    <row r="36" spans="1:6" ht="17.25" customHeight="1" x14ac:dyDescent="0.15">
      <c r="A36" s="95"/>
      <c r="B36" s="96"/>
      <c r="C36" s="96"/>
      <c r="D36" s="96"/>
      <c r="E36" s="96"/>
      <c r="F36" s="96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36"/>
  <sheetViews>
    <sheetView tabSelected="1" view="pageBreakPreview" zoomScaleNormal="100" zoomScaleSheetLayoutView="100" workbookViewId="0">
      <selection activeCell="F17" sqref="F17"/>
    </sheetView>
  </sheetViews>
  <sheetFormatPr defaultColWidth="9" defaultRowHeight="13.5" x14ac:dyDescent="0.15"/>
  <cols>
    <col min="1" max="1" width="1.625" style="1" customWidth="1"/>
    <col min="2" max="2" width="3.625" style="1" customWidth="1"/>
    <col min="3" max="3" width="1.625" style="1" customWidth="1"/>
    <col min="4" max="4" width="18.625" style="1" customWidth="1"/>
    <col min="5" max="5" width="11.625" style="1" customWidth="1"/>
    <col min="6" max="6" width="24.75" style="1" customWidth="1"/>
    <col min="7" max="9" width="12.75" style="1" customWidth="1"/>
    <col min="10" max="10" width="4.125" style="1" customWidth="1"/>
    <col min="11" max="16384" width="9" style="1"/>
  </cols>
  <sheetData>
    <row r="1" spans="1:11" ht="21" x14ac:dyDescent="0.15">
      <c r="A1" s="54"/>
      <c r="B1" s="2"/>
      <c r="C1" s="2"/>
      <c r="D1" s="100" t="s">
        <v>94</v>
      </c>
      <c r="E1" s="100"/>
      <c r="F1" s="100"/>
      <c r="G1" s="100"/>
      <c r="H1" s="100"/>
      <c r="I1" s="100"/>
      <c r="J1" s="100"/>
      <c r="K1" s="2"/>
    </row>
    <row r="2" spans="1:11" x14ac:dyDescent="0.15">
      <c r="A2" s="2"/>
      <c r="B2" s="2"/>
      <c r="C2" s="2"/>
      <c r="D2" s="90" t="s">
        <v>146</v>
      </c>
      <c r="E2" s="91"/>
      <c r="F2" s="91"/>
      <c r="G2" s="91"/>
      <c r="H2" s="91"/>
      <c r="I2" s="91"/>
      <c r="J2" s="4"/>
      <c r="K2" s="2"/>
    </row>
    <row r="3" spans="1:11" x14ac:dyDescent="0.15">
      <c r="A3" s="2"/>
      <c r="B3" s="2"/>
      <c r="C3" s="2"/>
      <c r="D3" s="4"/>
      <c r="E3" s="4"/>
      <c r="F3" s="4"/>
      <c r="G3" s="4"/>
      <c r="H3" s="4"/>
      <c r="I3" s="4"/>
      <c r="J3" s="4"/>
      <c r="K3" s="2"/>
    </row>
    <row r="4" spans="1:11" x14ac:dyDescent="0.15">
      <c r="A4" s="101" t="s">
        <v>56</v>
      </c>
      <c r="B4" s="101"/>
      <c r="C4" s="101"/>
      <c r="D4" s="101"/>
      <c r="E4" s="15" t="s">
        <v>32</v>
      </c>
      <c r="F4" s="3"/>
      <c r="G4" s="3"/>
      <c r="H4" s="3"/>
      <c r="I4" s="102" t="s">
        <v>15</v>
      </c>
      <c r="J4" s="102"/>
      <c r="K4" s="2"/>
    </row>
    <row r="5" spans="1:11" ht="30" customHeight="1" x14ac:dyDescent="0.15">
      <c r="A5" s="99" t="s">
        <v>16</v>
      </c>
      <c r="B5" s="84"/>
      <c r="C5" s="84"/>
      <c r="D5" s="89"/>
      <c r="E5" s="103" t="s">
        <v>17</v>
      </c>
      <c r="F5" s="89"/>
      <c r="G5" s="6" t="s">
        <v>0</v>
      </c>
      <c r="H5" s="6" t="s">
        <v>29</v>
      </c>
      <c r="I5" s="34" t="s">
        <v>33</v>
      </c>
      <c r="J5" s="34" t="s">
        <v>18</v>
      </c>
      <c r="K5" s="2"/>
    </row>
    <row r="6" spans="1:11" ht="30" customHeight="1" x14ac:dyDescent="0.15">
      <c r="A6" s="7" t="s">
        <v>19</v>
      </c>
      <c r="B6" s="70">
        <v>7</v>
      </c>
      <c r="C6" s="14" t="s">
        <v>79</v>
      </c>
      <c r="D6" s="13" t="s">
        <v>63</v>
      </c>
      <c r="E6" s="97" t="s">
        <v>147</v>
      </c>
      <c r="F6" s="98"/>
      <c r="G6" s="22">
        <v>200000</v>
      </c>
      <c r="H6" s="22">
        <v>200000</v>
      </c>
      <c r="I6" s="22">
        <f>G6-H6</f>
        <v>0</v>
      </c>
      <c r="J6" s="13"/>
      <c r="K6" s="2"/>
    </row>
    <row r="7" spans="1:11" ht="30" customHeight="1" x14ac:dyDescent="0.15">
      <c r="A7" s="7" t="s">
        <v>19</v>
      </c>
      <c r="B7" s="14"/>
      <c r="C7" s="14" t="s">
        <v>79</v>
      </c>
      <c r="D7" s="13"/>
      <c r="E7" s="97"/>
      <c r="F7" s="98"/>
      <c r="G7" s="22"/>
      <c r="H7" s="22"/>
      <c r="I7" s="22">
        <f>G7-H7</f>
        <v>0</v>
      </c>
      <c r="J7" s="13"/>
      <c r="K7" s="2"/>
    </row>
    <row r="8" spans="1:11" ht="30" customHeight="1" x14ac:dyDescent="0.15">
      <c r="A8" s="99" t="s">
        <v>20</v>
      </c>
      <c r="B8" s="84"/>
      <c r="C8" s="84"/>
      <c r="D8" s="84"/>
      <c r="E8" s="84"/>
      <c r="F8" s="89"/>
      <c r="G8" s="22">
        <f>SUM(G6:G7)</f>
        <v>200000</v>
      </c>
      <c r="H8" s="22">
        <f>SUM(H6:H7)</f>
        <v>200000</v>
      </c>
      <c r="I8" s="22">
        <f>SUM(I6:I7)</f>
        <v>0</v>
      </c>
      <c r="J8" s="13"/>
      <c r="K8" s="2"/>
    </row>
    <row r="9" spans="1:11" ht="13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3.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7.100000000000001" customHeight="1" x14ac:dyDescent="0.15">
      <c r="A11" s="3"/>
      <c r="B11" s="3"/>
      <c r="C11" s="3"/>
      <c r="D11" s="100"/>
      <c r="E11" s="100"/>
      <c r="F11" s="100"/>
      <c r="G11" s="100"/>
      <c r="H11" s="100"/>
      <c r="I11" s="100"/>
      <c r="J11" s="100"/>
      <c r="K11" s="2"/>
    </row>
    <row r="12" spans="1:11" ht="17.100000000000001" customHeight="1" x14ac:dyDescent="0.15">
      <c r="A12" s="101" t="s">
        <v>57</v>
      </c>
      <c r="B12" s="101"/>
      <c r="C12" s="101"/>
      <c r="D12" s="101"/>
      <c r="E12" s="15" t="s">
        <v>34</v>
      </c>
      <c r="F12" s="3"/>
      <c r="G12" s="3"/>
      <c r="H12" s="3"/>
      <c r="I12" s="102" t="s">
        <v>15</v>
      </c>
      <c r="J12" s="102"/>
      <c r="K12" s="2"/>
    </row>
    <row r="13" spans="1:11" ht="30" customHeight="1" x14ac:dyDescent="0.15">
      <c r="A13" s="99" t="s">
        <v>16</v>
      </c>
      <c r="B13" s="84"/>
      <c r="C13" s="84"/>
      <c r="D13" s="89"/>
      <c r="E13" s="6" t="s">
        <v>21</v>
      </c>
      <c r="F13" s="6" t="s">
        <v>22</v>
      </c>
      <c r="G13" s="6" t="s">
        <v>0</v>
      </c>
      <c r="H13" s="6" t="s">
        <v>29</v>
      </c>
      <c r="I13" s="34" t="s">
        <v>30</v>
      </c>
      <c r="J13" s="34" t="s">
        <v>18</v>
      </c>
      <c r="K13" s="2"/>
    </row>
    <row r="14" spans="1:11" ht="30" customHeight="1" x14ac:dyDescent="0.15">
      <c r="A14" s="23" t="s">
        <v>19</v>
      </c>
      <c r="B14" s="15">
        <v>1</v>
      </c>
      <c r="C14" s="2" t="s">
        <v>79</v>
      </c>
      <c r="D14" s="9" t="s">
        <v>148</v>
      </c>
      <c r="E14" s="13" t="s">
        <v>149</v>
      </c>
      <c r="F14" s="71" t="s">
        <v>150</v>
      </c>
      <c r="G14" s="17">
        <v>27170</v>
      </c>
      <c r="H14" s="17">
        <v>25480</v>
      </c>
      <c r="I14" s="17">
        <f>G14-H14</f>
        <v>1690</v>
      </c>
      <c r="J14" s="110">
        <v>1</v>
      </c>
      <c r="K14" s="2"/>
    </row>
    <row r="15" spans="1:11" ht="30" customHeight="1" x14ac:dyDescent="0.15">
      <c r="A15" s="11"/>
      <c r="B15" s="3"/>
      <c r="C15" s="3"/>
      <c r="D15" s="9"/>
      <c r="E15" s="13" t="s">
        <v>149</v>
      </c>
      <c r="F15" s="13" t="s">
        <v>151</v>
      </c>
      <c r="G15" s="17">
        <v>15000</v>
      </c>
      <c r="H15" s="17">
        <v>0</v>
      </c>
      <c r="I15" s="17">
        <f>G15-H15</f>
        <v>15000</v>
      </c>
      <c r="J15" s="58"/>
      <c r="K15" s="2"/>
    </row>
    <row r="16" spans="1:11" ht="30" customHeight="1" x14ac:dyDescent="0.15">
      <c r="A16" s="11"/>
      <c r="B16" s="3"/>
      <c r="C16" s="3"/>
      <c r="D16" s="9"/>
      <c r="E16" s="13"/>
      <c r="F16" s="9"/>
      <c r="G16" s="21"/>
      <c r="H16" s="21"/>
      <c r="I16" s="17">
        <f>G16-H16</f>
        <v>0</v>
      </c>
      <c r="J16" s="58"/>
      <c r="K16" s="2"/>
    </row>
    <row r="17" spans="1:11" ht="30" customHeight="1" x14ac:dyDescent="0.15">
      <c r="A17" s="12"/>
      <c r="B17" s="14"/>
      <c r="C17" s="14"/>
      <c r="D17" s="13"/>
      <c r="E17" s="14"/>
      <c r="F17" s="19" t="s">
        <v>23</v>
      </c>
      <c r="G17" s="24">
        <f>SUM(G14:G16)</f>
        <v>42170</v>
      </c>
      <c r="H17" s="24">
        <f>SUM(H14:H16)</f>
        <v>25480</v>
      </c>
      <c r="I17" s="17">
        <f>SUM(I14:I16)</f>
        <v>16690</v>
      </c>
      <c r="J17" s="58"/>
      <c r="K17" s="2"/>
    </row>
    <row r="18" spans="1:11" ht="30" customHeight="1" x14ac:dyDescent="0.15">
      <c r="A18" s="23" t="s">
        <v>19</v>
      </c>
      <c r="B18" s="15">
        <v>4</v>
      </c>
      <c r="C18" s="2" t="s">
        <v>79</v>
      </c>
      <c r="D18" s="9" t="s">
        <v>143</v>
      </c>
      <c r="E18" s="13" t="s">
        <v>152</v>
      </c>
      <c r="F18" s="13" t="s">
        <v>141</v>
      </c>
      <c r="G18" s="17">
        <v>33000</v>
      </c>
      <c r="H18" s="17">
        <v>33000</v>
      </c>
      <c r="I18" s="17">
        <f>G18-H18</f>
        <v>0</v>
      </c>
      <c r="J18" s="110">
        <v>2</v>
      </c>
      <c r="K18" s="2"/>
    </row>
    <row r="19" spans="1:11" ht="30" customHeight="1" x14ac:dyDescent="0.15">
      <c r="A19" s="23"/>
      <c r="B19" s="15"/>
      <c r="C19" s="2"/>
      <c r="D19" s="9"/>
      <c r="E19" s="13" t="s">
        <v>152</v>
      </c>
      <c r="F19" s="13" t="s">
        <v>142</v>
      </c>
      <c r="G19" s="17">
        <v>33000</v>
      </c>
      <c r="H19" s="17">
        <v>33000</v>
      </c>
      <c r="I19" s="17">
        <f t="shared" ref="I19:I23" si="0">G19-H19</f>
        <v>0</v>
      </c>
      <c r="J19" s="110">
        <v>2</v>
      </c>
      <c r="K19" s="2"/>
    </row>
    <row r="20" spans="1:11" ht="30" customHeight="1" x14ac:dyDescent="0.15">
      <c r="A20" s="23"/>
      <c r="B20" s="15"/>
      <c r="C20" s="2"/>
      <c r="D20" s="9"/>
      <c r="E20" s="13" t="s">
        <v>152</v>
      </c>
      <c r="F20" s="13" t="s">
        <v>153</v>
      </c>
      <c r="G20" s="17">
        <v>55000</v>
      </c>
      <c r="H20" s="17">
        <v>55000</v>
      </c>
      <c r="I20" s="17">
        <f t="shared" si="0"/>
        <v>0</v>
      </c>
      <c r="J20" s="110">
        <v>2</v>
      </c>
      <c r="K20" s="2"/>
    </row>
    <row r="21" spans="1:11" ht="30" customHeight="1" x14ac:dyDescent="0.15">
      <c r="A21" s="23"/>
      <c r="B21" s="15"/>
      <c r="C21" s="2"/>
      <c r="D21" s="9"/>
      <c r="E21" s="13" t="s">
        <v>13</v>
      </c>
      <c r="F21" s="13" t="s">
        <v>154</v>
      </c>
      <c r="G21" s="17">
        <v>5500</v>
      </c>
      <c r="H21" s="17">
        <v>5500</v>
      </c>
      <c r="I21" s="17">
        <f t="shared" si="0"/>
        <v>0</v>
      </c>
      <c r="J21" s="110">
        <v>2</v>
      </c>
      <c r="K21" s="2"/>
    </row>
    <row r="22" spans="1:11" ht="30" customHeight="1" x14ac:dyDescent="0.15">
      <c r="A22" s="23"/>
      <c r="B22" s="15"/>
      <c r="C22" s="2"/>
      <c r="D22" s="9"/>
      <c r="E22" s="13" t="s">
        <v>13</v>
      </c>
      <c r="F22" s="13" t="s">
        <v>26</v>
      </c>
      <c r="G22" s="17">
        <v>0</v>
      </c>
      <c r="H22" s="17">
        <v>550</v>
      </c>
      <c r="I22" s="17">
        <f t="shared" si="0"/>
        <v>-550</v>
      </c>
      <c r="J22" s="110">
        <v>2</v>
      </c>
      <c r="K22" s="2"/>
    </row>
    <row r="23" spans="1:11" ht="30" customHeight="1" x14ac:dyDescent="0.15">
      <c r="A23" s="23"/>
      <c r="B23" s="15"/>
      <c r="C23" s="2"/>
      <c r="D23" s="9"/>
      <c r="E23" s="13" t="s">
        <v>155</v>
      </c>
      <c r="F23" s="13" t="s">
        <v>156</v>
      </c>
      <c r="G23" s="17">
        <v>10000</v>
      </c>
      <c r="H23" s="17">
        <v>10000</v>
      </c>
      <c r="I23" s="17">
        <f t="shared" si="0"/>
        <v>0</v>
      </c>
      <c r="J23" s="58">
        <v>3</v>
      </c>
      <c r="K23" s="2"/>
    </row>
    <row r="24" spans="1:11" ht="30" customHeight="1" x14ac:dyDescent="0.15">
      <c r="A24" s="12"/>
      <c r="B24" s="14"/>
      <c r="C24" s="14"/>
      <c r="D24" s="13"/>
      <c r="E24" s="14"/>
      <c r="F24" s="13" t="s">
        <v>24</v>
      </c>
      <c r="G24" s="17">
        <f>SUM(G18:G23)</f>
        <v>136500</v>
      </c>
      <c r="H24" s="17">
        <f>SUM(H18:H23)</f>
        <v>137050</v>
      </c>
      <c r="I24" s="17">
        <f>SUM(I18:I23)</f>
        <v>-550</v>
      </c>
      <c r="J24" s="58"/>
      <c r="K24" s="2"/>
    </row>
    <row r="25" spans="1:11" ht="30" customHeight="1" x14ac:dyDescent="0.15">
      <c r="A25" s="23" t="s">
        <v>19</v>
      </c>
      <c r="B25" s="15">
        <v>5</v>
      </c>
      <c r="C25" s="2" t="s">
        <v>79</v>
      </c>
      <c r="D25" s="9" t="s">
        <v>5</v>
      </c>
      <c r="E25" s="13" t="s">
        <v>144</v>
      </c>
      <c r="F25" s="13" t="s">
        <v>157</v>
      </c>
      <c r="G25" s="17">
        <v>3234</v>
      </c>
      <c r="H25" s="17">
        <v>3564</v>
      </c>
      <c r="I25" s="17">
        <f>G25-H25</f>
        <v>-330</v>
      </c>
      <c r="J25" s="110">
        <v>4</v>
      </c>
      <c r="K25" s="2"/>
    </row>
    <row r="26" spans="1:11" ht="30" customHeight="1" x14ac:dyDescent="0.15">
      <c r="A26" s="11"/>
      <c r="B26" s="3"/>
      <c r="C26" s="3"/>
      <c r="D26" s="9"/>
      <c r="E26" s="13" t="s">
        <v>144</v>
      </c>
      <c r="F26" s="13" t="s">
        <v>158</v>
      </c>
      <c r="G26" s="17">
        <v>0</v>
      </c>
      <c r="H26" s="17">
        <v>4110</v>
      </c>
      <c r="I26" s="17">
        <f>G26-H26</f>
        <v>-4110</v>
      </c>
      <c r="J26" s="110">
        <v>5</v>
      </c>
      <c r="K26" s="2"/>
    </row>
    <row r="27" spans="1:11" ht="30" customHeight="1" x14ac:dyDescent="0.15">
      <c r="A27" s="11"/>
      <c r="B27" s="3"/>
      <c r="C27" s="3"/>
      <c r="D27" s="9"/>
      <c r="E27" s="13" t="s">
        <v>144</v>
      </c>
      <c r="F27" s="13" t="s">
        <v>159</v>
      </c>
      <c r="G27" s="17">
        <v>0</v>
      </c>
      <c r="H27" s="17">
        <v>10000</v>
      </c>
      <c r="I27" s="17">
        <f>G27-H27</f>
        <v>-10000</v>
      </c>
      <c r="J27" s="110">
        <v>6</v>
      </c>
      <c r="K27" s="2"/>
    </row>
    <row r="28" spans="1:11" ht="30" customHeight="1" x14ac:dyDescent="0.15">
      <c r="A28" s="12"/>
      <c r="B28" s="14"/>
      <c r="C28" s="14"/>
      <c r="D28" s="13"/>
      <c r="E28" s="14"/>
      <c r="F28" s="13" t="s">
        <v>23</v>
      </c>
      <c r="G28" s="17">
        <f>SUM(G25:G27)</f>
        <v>3234</v>
      </c>
      <c r="H28" s="17">
        <f>SUM(H25:H27)</f>
        <v>17674</v>
      </c>
      <c r="I28" s="17">
        <f>SUM(I25:I27)</f>
        <v>-14440</v>
      </c>
      <c r="J28" s="58"/>
      <c r="K28" s="2"/>
    </row>
    <row r="29" spans="1:11" ht="30" customHeight="1" x14ac:dyDescent="0.15">
      <c r="A29" s="12"/>
      <c r="B29" s="14"/>
      <c r="C29" s="14"/>
      <c r="D29" s="14"/>
      <c r="E29" s="14"/>
      <c r="F29" s="13" t="s">
        <v>25</v>
      </c>
      <c r="G29" s="17">
        <f>SUM(G28,G24,G17)</f>
        <v>181904</v>
      </c>
      <c r="H29" s="17">
        <f>SUM(H28,H24,H17)</f>
        <v>180204</v>
      </c>
      <c r="I29" s="17">
        <f>SUM(I28,I24,I17)</f>
        <v>1700</v>
      </c>
      <c r="J29" s="13"/>
      <c r="K29" s="2"/>
    </row>
    <row r="30" spans="1:11" ht="19.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ht="19.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9.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9.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ht="19.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9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19.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</sheetData>
  <mergeCells count="13">
    <mergeCell ref="E6:F6"/>
    <mergeCell ref="D1:J1"/>
    <mergeCell ref="A4:D4"/>
    <mergeCell ref="I4:J4"/>
    <mergeCell ref="A5:D5"/>
    <mergeCell ref="E5:F5"/>
    <mergeCell ref="D2:I2"/>
    <mergeCell ref="E7:F7"/>
    <mergeCell ref="A13:D13"/>
    <mergeCell ref="A8:F8"/>
    <mergeCell ref="D11:J11"/>
    <mergeCell ref="A12:D12"/>
    <mergeCell ref="I12:J12"/>
  </mergeCells>
  <phoneticPr fontId="2"/>
  <hyperlinks>
    <hyperlink ref="J14" r:id="rId1" display="..\siryoh\ryoushusho\namikiri.pdf" xr:uid="{B5A4D56D-82A8-4AFB-85FD-1097BC4488C6}"/>
    <hyperlink ref="J18" r:id="rId2" display="..\siryoh\ryoushusho\sdgssuisin.pdf" xr:uid="{63EE7000-06C8-410F-BFF3-2F4377520A91}"/>
    <hyperlink ref="J19" r:id="rId3" display="..\siryoh\ryoushusho\sdgssuisin.pdf" xr:uid="{5681A91F-8079-4748-B16B-12EA46012F98}"/>
    <hyperlink ref="J20" r:id="rId4" display="..\siryoh\ryoushusho\sdgssuisin.pdf" xr:uid="{737088B7-B567-474D-9258-52E83FE0E732}"/>
    <hyperlink ref="J22" r:id="rId5" display="..\siryoh\ryoushusho\sdgssuisin.pdf" xr:uid="{12A02624-A082-46D0-A533-95AF2A2B0F10}"/>
    <hyperlink ref="J21" r:id="rId6" display="..\siryoh\ryoushusho\sdgssuisin.pdf" xr:uid="{91D06667-F1FE-4E00-AA0F-193D5A6D1E4D}"/>
    <hyperlink ref="J25" r:id="rId7" display="..\siryoh\ryoushusho\rakusuru  ryoushusho1.pdf" xr:uid="{FD190D8C-C678-48E0-BB3F-D86411328211}"/>
    <hyperlink ref="J26" r:id="rId8" display="..\siryoh\ryoushusho\rakusuru  ryoushusho2.pdf" xr:uid="{F30A20D9-8FF8-4D40-BD52-E0F1D06A3E34}"/>
    <hyperlink ref="J27" r:id="rId9" display="..\siryoh\ryoushusho\6gatu_ Facebook.pdf" xr:uid="{31A4E38F-8973-4C85-BCD3-B02B270116A6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83" orientation="portrait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view="pageBreakPreview" zoomScaleNormal="100" zoomScaleSheetLayoutView="100" workbookViewId="0">
      <selection activeCell="G25" sqref="G25"/>
    </sheetView>
  </sheetViews>
  <sheetFormatPr defaultColWidth="9" defaultRowHeight="13.5" x14ac:dyDescent="0.15"/>
  <cols>
    <col min="1" max="2" width="9" style="55"/>
    <col min="3" max="3" width="9" style="55" customWidth="1"/>
    <col min="4" max="5" width="10.625" style="55" customWidth="1"/>
    <col min="6" max="6" width="9.625" style="55" customWidth="1"/>
    <col min="7" max="7" width="65.75" style="55" customWidth="1"/>
    <col min="8" max="16384" width="9" style="55"/>
  </cols>
  <sheetData>
    <row r="1" spans="1:8" x14ac:dyDescent="0.15">
      <c r="A1" s="106" t="s">
        <v>125</v>
      </c>
      <c r="B1" s="106"/>
      <c r="C1" s="106"/>
      <c r="D1" s="106"/>
      <c r="E1" s="106"/>
      <c r="F1" s="106"/>
      <c r="G1" s="106"/>
    </row>
    <row r="2" spans="1:8" x14ac:dyDescent="0.15">
      <c r="A2" s="39"/>
      <c r="B2" s="39"/>
      <c r="C2" s="39"/>
      <c r="D2" s="39"/>
      <c r="E2" s="39"/>
      <c r="F2" s="39"/>
      <c r="G2" s="39"/>
      <c r="H2" s="39"/>
    </row>
    <row r="3" spans="1:8" ht="20.100000000000001" customHeight="1" x14ac:dyDescent="0.15">
      <c r="A3" s="107" t="s">
        <v>38</v>
      </c>
      <c r="B3" s="107"/>
      <c r="C3" s="107"/>
      <c r="D3" s="107"/>
      <c r="E3" s="107"/>
      <c r="F3" s="107"/>
      <c r="G3" s="107"/>
    </row>
    <row r="4" spans="1:8" ht="20.100000000000001" customHeight="1" x14ac:dyDescent="0.15">
      <c r="A4" s="94" t="s">
        <v>160</v>
      </c>
      <c r="B4" s="108"/>
      <c r="C4" s="108"/>
      <c r="D4" s="108"/>
      <c r="E4" s="108"/>
      <c r="F4" s="108"/>
      <c r="G4" s="108"/>
    </row>
    <row r="5" spans="1:8" ht="20.100000000000001" customHeight="1" x14ac:dyDescent="0.15">
      <c r="A5" s="39"/>
      <c r="B5" s="39"/>
      <c r="C5" s="39"/>
      <c r="D5" s="39"/>
      <c r="E5" s="39"/>
      <c r="F5" s="39"/>
      <c r="G5" s="39"/>
      <c r="H5" s="39"/>
    </row>
    <row r="6" spans="1:8" ht="20.100000000000001" customHeight="1" x14ac:dyDescent="0.15">
      <c r="A6" s="109" t="s">
        <v>15</v>
      </c>
      <c r="B6" s="109"/>
      <c r="C6" s="109"/>
      <c r="D6" s="109"/>
      <c r="E6" s="109"/>
      <c r="F6" s="109"/>
      <c r="G6" s="109"/>
    </row>
    <row r="7" spans="1:8" ht="20.100000000000001" customHeight="1" x14ac:dyDescent="0.15">
      <c r="A7" s="56" t="s">
        <v>78</v>
      </c>
      <c r="B7" s="57" t="s">
        <v>39</v>
      </c>
      <c r="C7" s="56" t="s">
        <v>77</v>
      </c>
      <c r="D7" s="58" t="s">
        <v>40</v>
      </c>
      <c r="E7" s="58" t="s">
        <v>41</v>
      </c>
      <c r="F7" s="58" t="s">
        <v>42</v>
      </c>
      <c r="G7" s="58" t="s">
        <v>43</v>
      </c>
    </row>
    <row r="8" spans="1:8" ht="20.100000000000001" customHeight="1" x14ac:dyDescent="0.15">
      <c r="A8" s="104" t="s">
        <v>62</v>
      </c>
      <c r="B8" s="105"/>
      <c r="C8" s="57"/>
      <c r="D8" s="53"/>
      <c r="E8" s="53"/>
      <c r="F8" s="53"/>
      <c r="G8" s="60"/>
    </row>
    <row r="9" spans="1:8" ht="20.100000000000001" customHeight="1" x14ac:dyDescent="0.15">
      <c r="A9" s="61"/>
      <c r="B9" s="62"/>
      <c r="C9" s="63"/>
      <c r="D9" s="64"/>
      <c r="E9" s="64"/>
      <c r="F9" s="64">
        <f>D9-E9</f>
        <v>0</v>
      </c>
      <c r="G9" s="63"/>
    </row>
    <row r="10" spans="1:8" ht="20.100000000000001" customHeight="1" x14ac:dyDescent="0.15">
      <c r="A10" s="61"/>
      <c r="B10" s="62"/>
      <c r="C10" s="63"/>
      <c r="D10" s="64"/>
      <c r="E10" s="64"/>
      <c r="F10" s="64">
        <f>D10-E10</f>
        <v>0</v>
      </c>
      <c r="G10" s="63"/>
    </row>
    <row r="11" spans="1:8" ht="20.100000000000001" customHeight="1" x14ac:dyDescent="0.15">
      <c r="A11" s="61"/>
      <c r="B11" s="62"/>
      <c r="C11" s="63"/>
      <c r="D11" s="64"/>
      <c r="E11" s="64"/>
      <c r="F11" s="64">
        <f>D11-E11</f>
        <v>0</v>
      </c>
      <c r="G11" s="63"/>
    </row>
    <row r="12" spans="1:8" ht="20.100000000000001" customHeight="1" x14ac:dyDescent="0.15">
      <c r="A12" s="61"/>
      <c r="B12" s="62"/>
      <c r="C12" s="63"/>
      <c r="D12" s="64"/>
      <c r="E12" s="64"/>
      <c r="F12" s="64">
        <f>D12-E12</f>
        <v>0</v>
      </c>
      <c r="G12" s="63"/>
    </row>
    <row r="13" spans="1:8" ht="20.100000000000001" customHeight="1" x14ac:dyDescent="0.15">
      <c r="A13" s="61"/>
      <c r="B13" s="62"/>
      <c r="C13" s="63"/>
      <c r="D13" s="64"/>
      <c r="E13" s="64"/>
      <c r="F13" s="64">
        <f>D13-E13</f>
        <v>0</v>
      </c>
      <c r="G13" s="60"/>
    </row>
    <row r="14" spans="1:8" ht="20.100000000000001" customHeight="1" x14ac:dyDescent="0.15">
      <c r="A14" s="104" t="s">
        <v>48</v>
      </c>
      <c r="B14" s="105"/>
      <c r="C14" s="59"/>
      <c r="D14" s="65"/>
      <c r="E14" s="65"/>
      <c r="F14" s="65"/>
      <c r="G14" s="53"/>
    </row>
    <row r="15" spans="1:8" ht="54" x14ac:dyDescent="0.15">
      <c r="A15" s="72">
        <v>1</v>
      </c>
      <c r="B15" s="73" t="s">
        <v>140</v>
      </c>
      <c r="C15" s="74" t="s">
        <v>161</v>
      </c>
      <c r="D15" s="64">
        <v>27170</v>
      </c>
      <c r="E15" s="64">
        <v>25480</v>
      </c>
      <c r="F15" s="64">
        <f t="shared" ref="F15:F33" si="0">D15-E15</f>
        <v>1690</v>
      </c>
      <c r="G15" s="74" t="s">
        <v>162</v>
      </c>
    </row>
    <row r="16" spans="1:8" ht="20.100000000000001" customHeight="1" x14ac:dyDescent="0.15">
      <c r="A16" s="72">
        <v>1</v>
      </c>
      <c r="B16" s="73" t="s">
        <v>140</v>
      </c>
      <c r="C16" s="9" t="s">
        <v>151</v>
      </c>
      <c r="D16" s="64">
        <v>15000</v>
      </c>
      <c r="E16" s="64">
        <v>0</v>
      </c>
      <c r="F16" s="64">
        <f t="shared" si="0"/>
        <v>15000</v>
      </c>
      <c r="G16" s="9" t="s">
        <v>163</v>
      </c>
    </row>
    <row r="17" spans="1:7" ht="27" x14ac:dyDescent="0.15">
      <c r="A17" s="72">
        <v>5</v>
      </c>
      <c r="B17" s="73" t="s">
        <v>144</v>
      </c>
      <c r="C17" s="74" t="s">
        <v>157</v>
      </c>
      <c r="D17" s="64">
        <v>3234</v>
      </c>
      <c r="E17" s="64">
        <v>3564</v>
      </c>
      <c r="F17" s="64">
        <f t="shared" si="0"/>
        <v>-330</v>
      </c>
      <c r="G17" s="9" t="s">
        <v>164</v>
      </c>
    </row>
    <row r="18" spans="1:7" ht="40.5" x14ac:dyDescent="0.15">
      <c r="A18" s="72">
        <v>5</v>
      </c>
      <c r="B18" s="73" t="s">
        <v>144</v>
      </c>
      <c r="C18" s="74" t="s">
        <v>158</v>
      </c>
      <c r="D18" s="64">
        <v>0</v>
      </c>
      <c r="E18" s="64">
        <v>4110</v>
      </c>
      <c r="F18" s="64">
        <f t="shared" si="0"/>
        <v>-4110</v>
      </c>
      <c r="G18" s="9" t="s">
        <v>165</v>
      </c>
    </row>
    <row r="19" spans="1:7" ht="27" x14ac:dyDescent="0.15">
      <c r="A19" s="72">
        <v>5</v>
      </c>
      <c r="B19" s="73" t="s">
        <v>144</v>
      </c>
      <c r="C19" s="74" t="s">
        <v>159</v>
      </c>
      <c r="D19" s="64">
        <v>0</v>
      </c>
      <c r="E19" s="64">
        <v>10000</v>
      </c>
      <c r="F19" s="64">
        <f t="shared" si="0"/>
        <v>-10000</v>
      </c>
      <c r="G19" s="9" t="s">
        <v>166</v>
      </c>
    </row>
    <row r="20" spans="1:7" ht="20.100000000000001" customHeight="1" x14ac:dyDescent="0.15">
      <c r="A20" s="72"/>
      <c r="B20" s="62"/>
      <c r="C20" s="63"/>
      <c r="D20" s="64"/>
      <c r="E20" s="64"/>
      <c r="F20" s="64">
        <f t="shared" si="0"/>
        <v>0</v>
      </c>
      <c r="G20" s="63"/>
    </row>
    <row r="21" spans="1:7" ht="20.100000000000001" customHeight="1" x14ac:dyDescent="0.15">
      <c r="A21" s="72"/>
      <c r="B21" s="62"/>
      <c r="C21" s="63"/>
      <c r="D21" s="64"/>
      <c r="E21" s="64"/>
      <c r="F21" s="64">
        <f t="shared" si="0"/>
        <v>0</v>
      </c>
      <c r="G21" s="63"/>
    </row>
    <row r="22" spans="1:7" ht="20.100000000000001" customHeight="1" x14ac:dyDescent="0.15">
      <c r="A22" s="72"/>
      <c r="B22" s="62"/>
      <c r="C22" s="63"/>
      <c r="D22" s="64"/>
      <c r="E22" s="64"/>
      <c r="F22" s="64">
        <f t="shared" si="0"/>
        <v>0</v>
      </c>
      <c r="G22" s="63"/>
    </row>
    <row r="23" spans="1:7" ht="20.100000000000001" customHeight="1" x14ac:dyDescent="0.15">
      <c r="A23" s="72"/>
      <c r="B23" s="62"/>
      <c r="C23" s="63"/>
      <c r="D23" s="64"/>
      <c r="E23" s="64"/>
      <c r="F23" s="64">
        <f t="shared" si="0"/>
        <v>0</v>
      </c>
      <c r="G23" s="63"/>
    </row>
    <row r="24" spans="1:7" ht="20.100000000000001" customHeight="1" x14ac:dyDescent="0.15">
      <c r="A24" s="72"/>
      <c r="B24" s="62"/>
      <c r="C24" s="63"/>
      <c r="D24" s="64"/>
      <c r="E24" s="64"/>
      <c r="F24" s="64">
        <f t="shared" si="0"/>
        <v>0</v>
      </c>
      <c r="G24" s="63"/>
    </row>
    <row r="25" spans="1:7" ht="20.100000000000001" customHeight="1" x14ac:dyDescent="0.15">
      <c r="A25" s="72"/>
      <c r="B25" s="62"/>
      <c r="C25" s="63"/>
      <c r="D25" s="64"/>
      <c r="E25" s="64"/>
      <c r="F25" s="64">
        <f t="shared" si="0"/>
        <v>0</v>
      </c>
      <c r="G25" s="63"/>
    </row>
    <row r="26" spans="1:7" ht="20.100000000000001" customHeight="1" x14ac:dyDescent="0.15">
      <c r="A26" s="72"/>
      <c r="B26" s="62"/>
      <c r="C26" s="63"/>
      <c r="D26" s="64"/>
      <c r="E26" s="64"/>
      <c r="F26" s="64">
        <f t="shared" si="0"/>
        <v>0</v>
      </c>
      <c r="G26" s="63"/>
    </row>
    <row r="27" spans="1:7" ht="20.100000000000001" customHeight="1" x14ac:dyDescent="0.15">
      <c r="A27" s="72"/>
      <c r="B27" s="62"/>
      <c r="C27" s="63"/>
      <c r="D27" s="64"/>
      <c r="E27" s="64"/>
      <c r="F27" s="64">
        <f t="shared" si="0"/>
        <v>0</v>
      </c>
      <c r="G27" s="63"/>
    </row>
    <row r="28" spans="1:7" ht="20.100000000000001" customHeight="1" x14ac:dyDescent="0.15">
      <c r="A28" s="72"/>
      <c r="B28" s="62"/>
      <c r="C28" s="63"/>
      <c r="D28" s="64"/>
      <c r="E28" s="64"/>
      <c r="F28" s="64">
        <f t="shared" si="0"/>
        <v>0</v>
      </c>
      <c r="G28" s="63"/>
    </row>
    <row r="29" spans="1:7" ht="20.100000000000001" customHeight="1" x14ac:dyDescent="0.15">
      <c r="A29" s="72"/>
      <c r="B29" s="62"/>
      <c r="C29" s="63"/>
      <c r="D29" s="64"/>
      <c r="E29" s="64"/>
      <c r="F29" s="64">
        <f t="shared" si="0"/>
        <v>0</v>
      </c>
      <c r="G29" s="63"/>
    </row>
    <row r="30" spans="1:7" ht="20.100000000000001" customHeight="1" x14ac:dyDescent="0.15">
      <c r="A30" s="72"/>
      <c r="B30" s="62"/>
      <c r="C30" s="63"/>
      <c r="D30" s="64"/>
      <c r="E30" s="64"/>
      <c r="F30" s="64">
        <f t="shared" si="0"/>
        <v>0</v>
      </c>
      <c r="G30" s="63"/>
    </row>
    <row r="31" spans="1:7" ht="20.100000000000001" customHeight="1" x14ac:dyDescent="0.15">
      <c r="A31" s="72"/>
      <c r="B31" s="62"/>
      <c r="C31" s="63"/>
      <c r="D31" s="64"/>
      <c r="E31" s="64"/>
      <c r="F31" s="64">
        <f t="shared" si="0"/>
        <v>0</v>
      </c>
      <c r="G31" s="63"/>
    </row>
    <row r="32" spans="1:7" ht="20.100000000000001" customHeight="1" x14ac:dyDescent="0.15">
      <c r="A32" s="72"/>
      <c r="B32" s="62"/>
      <c r="C32" s="63"/>
      <c r="D32" s="64"/>
      <c r="E32" s="64"/>
      <c r="F32" s="64">
        <f t="shared" si="0"/>
        <v>0</v>
      </c>
      <c r="G32" s="63"/>
    </row>
    <row r="33" spans="1:8" ht="20.100000000000001" customHeight="1" x14ac:dyDescent="0.15">
      <c r="A33" s="66"/>
      <c r="B33" s="67"/>
      <c r="C33" s="60"/>
      <c r="D33" s="68"/>
      <c r="E33" s="68"/>
      <c r="F33" s="68">
        <f t="shared" si="0"/>
        <v>0</v>
      </c>
      <c r="G33" s="60"/>
    </row>
    <row r="34" spans="1:8" x14ac:dyDescent="0.15">
      <c r="A34" s="39"/>
      <c r="B34" s="39"/>
      <c r="C34" s="39"/>
      <c r="D34" s="39"/>
      <c r="E34" s="39"/>
      <c r="F34" s="39"/>
      <c r="G34" s="39"/>
      <c r="H34" s="39"/>
    </row>
    <row r="35" spans="1:8" x14ac:dyDescent="0.15">
      <c r="A35" s="51" t="s">
        <v>44</v>
      </c>
      <c r="B35" s="39" t="s">
        <v>45</v>
      </c>
      <c r="C35" s="39"/>
      <c r="D35" s="39"/>
      <c r="E35" s="39"/>
      <c r="F35" s="39"/>
      <c r="G35" s="39"/>
      <c r="H35" s="39"/>
    </row>
    <row r="36" spans="1:8" x14ac:dyDescent="0.15">
      <c r="A36" s="51" t="s">
        <v>44</v>
      </c>
      <c r="B36" s="39" t="s">
        <v>46</v>
      </c>
      <c r="C36" s="39"/>
      <c r="D36" s="39"/>
      <c r="E36" s="39"/>
      <c r="F36" s="39"/>
      <c r="G36" s="39"/>
      <c r="H36" s="39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注意事項</vt:lpstr>
      <vt:lpstr>収支決算報告書(様式10)</vt:lpstr>
      <vt:lpstr>収益・費用明細書(様式11)</vt:lpstr>
      <vt:lpstr>差異発生理由書(様式12)</vt:lpstr>
      <vt:lpstr>'差異発生理由書(様式12)'!Print_Area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2021-11-09T08:08:17Z</dcterms:modified>
</cp:coreProperties>
</file>