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showInkAnnotation="0" autoCompressPictures="0"/>
  <xr:revisionPtr revIDLastSave="0" documentId="13_ncr:1_{8B46CC26-9C61-4A64-9B0D-78AFEE2C5FE5}" xr6:coauthVersionLast="47" xr6:coauthVersionMax="47" xr10:uidLastSave="{00000000-0000-0000-0000-000000000000}"/>
  <bookViews>
    <workbookView xWindow="4180" yWindow="2050" windowWidth="18720" windowHeight="11740" tabRatio="745" firstSheet="2" activeTab="5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協賛金収入・物品協賛内訳書(様式7)" sheetId="7" r:id="rId7"/>
    <sheet name="協賛に関する覚書(様式8)" sheetId="8" r:id="rId8"/>
    <sheet name="寄付申出書(様式9)" sheetId="118" r:id="rId9"/>
  </sheets>
  <definedNames>
    <definedName name="_xlnm.Print_Area" localSheetId="2">'委員会年間事業予算管理表(様式1)'!$A$1:$I$42</definedName>
    <definedName name="_xlnm.Print_Area" localSheetId="8">'寄付申出書(様式9)'!$A$1:$I$42</definedName>
    <definedName name="_xlnm.Print_Area" localSheetId="7">'協賛に関する覚書(様式8)'!$A$1:$J$51</definedName>
    <definedName name="_xlnm.Print_Area" localSheetId="6">'協賛金収入・物品協賛内訳書(様式7)'!$A$1:$G$36</definedName>
    <definedName name="_xlnm.Print_Area" localSheetId="0">財審様式!$A$1:$Q$53</definedName>
    <definedName name="_xlnm.Print_Area" localSheetId="4">'収益・費用明細書(様式3)'!$A$1:$H$45</definedName>
    <definedName name="_xlnm.Print_Area" localSheetId="1">注意事項!$A$1:$C$106</definedName>
    <definedName name="様式７" localSheetId="7">'協賛に関する覚書(様式8)'!$A$53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G36" i="17"/>
  <c r="G42" i="17"/>
  <c r="G39" i="17"/>
  <c r="G34" i="17"/>
  <c r="E42" i="19"/>
  <c r="G21" i="17"/>
  <c r="G18" i="17"/>
  <c r="C16" i="16"/>
  <c r="D16" i="16"/>
  <c r="D23" i="7"/>
  <c r="D26" i="19"/>
  <c r="G20" i="4"/>
  <c r="H20" i="4"/>
  <c r="I13" i="4"/>
  <c r="I14" i="4"/>
  <c r="I15" i="4"/>
  <c r="I16" i="4"/>
  <c r="I17" i="4"/>
  <c r="I18" i="4"/>
  <c r="I19" i="4"/>
  <c r="I12" i="4"/>
  <c r="G10" i="17"/>
  <c r="C32" i="16"/>
  <c r="F31" i="16" s="1"/>
  <c r="D32" i="16"/>
  <c r="D33" i="16" s="1"/>
  <c r="E32" i="16"/>
  <c r="E33" i="16" s="1"/>
  <c r="C33" i="16" l="1"/>
  <c r="G43" i="17"/>
  <c r="F43" i="17" s="1"/>
  <c r="I20" i="4"/>
  <c r="G44" i="17" l="1"/>
  <c r="G45" i="17" s="1"/>
</calcChain>
</file>

<file path=xl/sharedStrings.xml><?xml version="1.0" encoding="utf-8"?>
<sst xmlns="http://schemas.openxmlformats.org/spreadsheetml/2006/main" count="1058" uniqueCount="523">
  <si>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</si>
  <si>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</si>
  <si>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</si>
  <si>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</si>
  <si>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</si>
  <si>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</si>
  <si>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</si>
  <si>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</si>
  <si>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</si>
  <si>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</si>
  <si>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</si>
  <si>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</si>
  <si>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</si>
  <si>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</si>
  <si>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</si>
  <si>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</si>
  <si>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</si>
  <si>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</si>
  <si>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</si>
  <si>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</si>
  <si>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</si>
  <si>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</si>
  <si>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</si>
  <si>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</si>
  <si>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</si>
  <si>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</si>
  <si>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</si>
  <si>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</si>
  <si>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</si>
  <si>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</si>
  <si>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</si>
  <si>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</si>
  <si>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</si>
  <si>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</si>
  <si>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</si>
  <si>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</si>
  <si>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</si>
  <si>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</si>
  <si>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</si>
  <si>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</si>
  <si>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</si>
  <si>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</si>
  <si>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</si>
  <si>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</si>
  <si>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</si>
  <si>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</si>
  <si>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</si>
  <si>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</si>
  <si>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</si>
  <si>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</si>
  <si>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</si>
  <si>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</si>
  <si>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</si>
  <si>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</si>
  <si>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</si>
  <si>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</si>
  <si>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</si>
  <si>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</si>
  <si>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</si>
  <si>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</si>
  <si>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</si>
  <si>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</si>
  <si>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</si>
  <si>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</si>
  <si>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</si>
  <si>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</si>
  <si>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</si>
  <si>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</si>
  <si>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</si>
  <si>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</si>
  <si>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</si>
  <si>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</si>
  <si>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</si>
  <si>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</si>
  <si>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</si>
  <si>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</si>
  <si>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</si>
  <si>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</si>
  <si>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</si>
  <si>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</si>
  <si>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</si>
  <si>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</si>
  <si>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</si>
  <si>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会議・委員会</t>
    <rPh sb="0" eb="2">
      <t>カイギ</t>
    </rPh>
    <rPh sb="3" eb="6">
      <t>イインカイ</t>
    </rPh>
    <phoneticPr fontId="2"/>
  </si>
  <si>
    <t>印</t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</si>
  <si>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</si>
  <si>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</si>
  <si>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</si>
  <si>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</si>
  <si>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</si>
  <si>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</si>
  <si>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</si>
  <si>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</si>
  <si>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協賛団体（企業）</t>
    <rPh sb="0" eb="2">
      <t>キョウサン</t>
    </rPh>
    <rPh sb="2" eb="4">
      <t>ダンタイ</t>
    </rPh>
    <rPh sb="5" eb="7">
      <t>キギョウ</t>
    </rPh>
    <phoneticPr fontId="2"/>
  </si>
  <si>
    <t>担当部署名</t>
    <rPh sb="0" eb="2">
      <t>タントウ</t>
    </rPh>
    <rPh sb="2" eb="3">
      <t>ブ</t>
    </rPh>
    <rPh sb="3" eb="5">
      <t>ショメイ</t>
    </rPh>
    <phoneticPr fontId="2"/>
  </si>
  <si>
    <t>摘要</t>
    <rPh sb="0" eb="2">
      <t>テキヨウ</t>
    </rPh>
    <phoneticPr fontId="2"/>
  </si>
  <si>
    <t>有・無</t>
    <rPh sb="0" eb="1">
      <t>ア</t>
    </rPh>
    <rPh sb="2" eb="3">
      <t>ナ</t>
    </rPh>
    <phoneticPr fontId="2"/>
  </si>
  <si>
    <t>　　　　　　　　　実績を記入してください。</t>
    <rPh sb="9" eb="11">
      <t>ジッセキ</t>
    </rPh>
    <rPh sb="12" eb="14">
      <t>キニュウ</t>
    </rPh>
    <phoneticPr fontId="2"/>
  </si>
  <si>
    <t>事　業　名　称：</t>
    <rPh sb="0" eb="1">
      <t>コト</t>
    </rPh>
    <rPh sb="2" eb="3">
      <t>ギョウ</t>
    </rPh>
    <rPh sb="4" eb="5">
      <t>ナ</t>
    </rPh>
    <rPh sb="6" eb="7">
      <t>ショウ</t>
    </rPh>
    <phoneticPr fontId="2"/>
  </si>
  <si>
    <t>会議・委員会の協賛金の窓口担当者連絡先</t>
    <rPh sb="0" eb="2">
      <t>カイギ</t>
    </rPh>
    <rPh sb="3" eb="6">
      <t>イインカイ</t>
    </rPh>
    <rPh sb="7" eb="9">
      <t>キョウサン</t>
    </rPh>
    <rPh sb="9" eb="10">
      <t>キン</t>
    </rPh>
    <rPh sb="11" eb="13">
      <t>マドグチ</t>
    </rPh>
    <rPh sb="13" eb="16">
      <t>タントウシャ</t>
    </rPh>
    <rPh sb="16" eb="19">
      <t>レンラクサキ</t>
    </rPh>
    <phoneticPr fontId="2"/>
  </si>
  <si>
    <t>氏　　名</t>
    <rPh sb="0" eb="1">
      <t>シ</t>
    </rPh>
    <rPh sb="3" eb="4">
      <t>メイ</t>
    </rPh>
    <phoneticPr fontId="2"/>
  </si>
  <si>
    <t>委員会役職</t>
    <rPh sb="0" eb="3">
      <t>イインカイ</t>
    </rPh>
    <rPh sb="3" eb="5">
      <t>ヤクショク</t>
    </rPh>
    <phoneticPr fontId="2"/>
  </si>
  <si>
    <t>勤務先</t>
    <rPh sb="0" eb="3">
      <t>キンムサキ</t>
    </rPh>
    <phoneticPr fontId="2"/>
  </si>
  <si>
    <t>勤務先役職</t>
    <rPh sb="0" eb="3">
      <t>キンムサキ</t>
    </rPh>
    <rPh sb="3" eb="5">
      <t>ヤクショク</t>
    </rPh>
    <phoneticPr fontId="2"/>
  </si>
  <si>
    <t>住　　所</t>
    <rPh sb="0" eb="1">
      <t>ジュウ</t>
    </rPh>
    <rPh sb="3" eb="4">
      <t>トコロ</t>
    </rPh>
    <phoneticPr fontId="2"/>
  </si>
  <si>
    <t>電　　話</t>
    <rPh sb="0" eb="1">
      <t>デン</t>
    </rPh>
    <rPh sb="3" eb="4">
      <t>ハナシ</t>
    </rPh>
    <phoneticPr fontId="2"/>
  </si>
  <si>
    <t>ＦＡＸ</t>
  </si>
  <si>
    <t>協 賛 に 関 す る 覚 書</t>
  </si>
  <si>
    <t>収入
印紙</t>
    <rPh sb="0" eb="2">
      <t>シュウニュウ</t>
    </rPh>
    <rPh sb="3" eb="5">
      <t>インシ</t>
    </rPh>
    <phoneticPr fontId="2"/>
  </si>
  <si>
    <t>１．（事業・活動の内容）</t>
  </si>
  <si>
    <t>２．（協賛内容）</t>
  </si>
  <si>
    <t>　①　協 賛 期 間　：</t>
  </si>
  <si>
    <t>総額　金　　　　　　　円</t>
  </si>
  <si>
    <t>　　　支 払 方 法　：</t>
  </si>
  <si>
    <t>①　一括　　②　分割</t>
  </si>
  <si>
    <t>①　一括の場合　　　　　年　　月　　日までに</t>
  </si>
  <si>
    <t>下記銀行口座宛支払う。</t>
  </si>
  <si>
    <t>　　　　　　　　　　　</t>
  </si>
  <si>
    <t>②　分割の場合（別紙のとおりの条件で）</t>
  </si>
  <si>
    <t>下記口座宛支払う。</t>
  </si>
  <si>
    <t>　　　口　　　　座　：</t>
  </si>
  <si>
    <t>三井住友銀行　麹町支店</t>
  </si>
  <si>
    <t>　③　そ　 の　 他　：</t>
  </si>
  <si>
    <t>３．（中間報告）</t>
  </si>
  <si>
    <t>４．（報告書の提出）</t>
  </si>
  <si>
    <t>５．（協　議）</t>
  </si>
  <si>
    <t>　　　以上を証するため本覚書を二通を作成し、甲乙各一通保有する。</t>
    <rPh sb="15" eb="16">
      <t>ニ</t>
    </rPh>
    <rPh sb="25" eb="26">
      <t>イチ</t>
    </rPh>
    <phoneticPr fontId="2"/>
  </si>
  <si>
    <t>　　　　　　　　　　　　　　　　（甲）</t>
  </si>
  <si>
    <t>　　　　　　　　　　　　　　　　（乙）</t>
  </si>
  <si>
    <t>東京都千代田区平河町２丁目１４番３号</t>
  </si>
  <si>
    <t>記</t>
  </si>
  <si>
    <t xml:space="preserve"> </t>
    <phoneticPr fontId="2"/>
  </si>
  <si>
    <t>　</t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</si>
  <si>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</si>
  <si>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</si>
  <si>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</si>
  <si>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会場設営費</t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</si>
  <si>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</si>
  <si>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</si>
  <si>
    <t>講師関係費</t>
  </si>
  <si>
    <t>広報費</t>
  </si>
  <si>
    <t>資料作成費</t>
  </si>
  <si>
    <t>報告書作成費</t>
  </si>
  <si>
    <t>渉外費</t>
  </si>
  <si>
    <t>旅費交通費</t>
  </si>
  <si>
    <t>保険料</t>
  </si>
  <si>
    <t>通信費</t>
  </si>
  <si>
    <t>雑費</t>
  </si>
  <si>
    <t>予備費</t>
  </si>
  <si>
    <t>（単位　：　円）</t>
    <rPh sb="1" eb="3">
      <t>タンイ</t>
    </rPh>
    <rPh sb="6" eb="7">
      <t>エン</t>
    </rPh>
    <phoneticPr fontId="2"/>
  </si>
  <si>
    <t>②　　協　賛　金　：</t>
    <phoneticPr fontId="2"/>
  </si>
  <si>
    <t>　　　　（注）１．前期まで実績のある企業は、実績欄の有に○印を付け、摘要欄に過去の</t>
    <rPh sb="5" eb="6">
      <t>チュウ</t>
    </rPh>
    <rPh sb="9" eb="11">
      <t>ゼンキ</t>
    </rPh>
    <rPh sb="13" eb="15">
      <t>ジッセキ</t>
    </rPh>
    <rPh sb="18" eb="20">
      <t>キギョウ</t>
    </rPh>
    <rPh sb="22" eb="24">
      <t>ジッセキ</t>
    </rPh>
    <rPh sb="24" eb="25">
      <t>ラン</t>
    </rPh>
    <rPh sb="26" eb="27">
      <t>ユウ</t>
    </rPh>
    <rPh sb="29" eb="30">
      <t>イン</t>
    </rPh>
    <rPh sb="31" eb="32">
      <t>ツ</t>
    </rPh>
    <rPh sb="34" eb="36">
      <t>テキヨウ</t>
    </rPh>
    <rPh sb="36" eb="37">
      <t>ラン</t>
    </rPh>
    <rPh sb="38" eb="40">
      <t>カコ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</si>
  <si>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</si>
  <si>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</si>
  <si>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</si>
  <si>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</si>
  <si>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</si>
  <si>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</si>
  <si>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</si>
  <si>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</si>
  <si>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</si>
  <si>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</si>
  <si>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</si>
  <si>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</si>
  <si>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協賛物品</t>
    <rPh sb="0" eb="2">
      <t>キョウサン</t>
    </rPh>
    <rPh sb="2" eb="4">
      <t>ブッピン</t>
    </rPh>
    <phoneticPr fontId="2"/>
  </si>
  <si>
    <t>　　　　　　　２．物品内容については、内容を協賛物品に記入してください。</t>
    <rPh sb="9" eb="11">
      <t>ブッピン</t>
    </rPh>
    <rPh sb="11" eb="13">
      <t>ナイヨウ</t>
    </rPh>
    <rPh sb="19" eb="21">
      <t>ナイヨウ</t>
    </rPh>
    <rPh sb="22" eb="24">
      <t>キョウサン</t>
    </rPh>
    <rPh sb="24" eb="26">
      <t>ブッピン</t>
    </rPh>
    <rPh sb="27" eb="29">
      <t>キニュウ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</si>
  <si>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</si>
  <si>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</si>
  <si>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</si>
  <si>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</si>
  <si>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</si>
  <si>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</si>
  <si>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</si>
  <si>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</si>
  <si>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</si>
  <si>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</si>
  <si>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</si>
  <si>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</si>
  <si>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</si>
  <si>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</si>
  <si>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</si>
  <si>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</si>
  <si>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5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</si>
  <si>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</si>
  <si>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</si>
  <si>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</si>
  <si>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</si>
  <si>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</si>
  <si>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</si>
  <si>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</si>
  <si>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</si>
  <si>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</si>
  <si>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</si>
  <si>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</si>
  <si>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5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</si>
  <si>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</si>
  <si>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</si>
  <si>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</si>
  <si>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</si>
  <si>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</si>
  <si>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</si>
  <si>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</si>
  <si>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</si>
  <si>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6"/>
  </si>
  <si>
    <t>見積NO。から見積書にリンクさせてください。
※その他注意事項については（５）「見積書の取得について」を参照してください。</t>
    <phoneticPr fontId="26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</si>
  <si>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</si>
  <si>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</si>
  <si>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</si>
  <si>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6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</si>
  <si>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6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</si>
  <si>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6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</si>
  <si>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6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</si>
  <si>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</si>
  <si>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6"/>
  </si>
  <si>
    <t>請求書・領収書</t>
    <rPh sb="0" eb="3">
      <t>セイキュウショ</t>
    </rPh>
    <rPh sb="4" eb="7">
      <t>リョウシュウショ</t>
    </rPh>
    <phoneticPr fontId="26"/>
  </si>
  <si>
    <t>※事務局に申請し、発行してもらって下さい。</t>
    <phoneticPr fontId="26"/>
  </si>
  <si>
    <t>登録料領収書控</t>
    <rPh sb="0" eb="3">
      <t>トウロクリョウ</t>
    </rPh>
    <rPh sb="3" eb="6">
      <t>リョウシュウショ</t>
    </rPh>
    <rPh sb="6" eb="7">
      <t>ヒカ</t>
    </rPh>
    <phoneticPr fontId="26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</si>
  <si>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</si>
  <si>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</si>
  <si>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6"/>
  </si>
  <si>
    <t>現金出納帳</t>
    <rPh sb="0" eb="2">
      <t>ゲンキン</t>
    </rPh>
    <rPh sb="2" eb="5">
      <t>スイトウチョウ</t>
    </rPh>
    <phoneticPr fontId="26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</si>
  <si>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6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</si>
  <si>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</si>
  <si>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</si>
  <si>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</si>
  <si>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</si>
  <si>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</si>
  <si>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</si>
  <si>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</si>
  <si>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</si>
  <si>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</si>
  <si>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</si>
  <si>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</si>
  <si>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</si>
  <si>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6"/>
  </si>
  <si>
    <t>事業費の収支状況並びに余剰金等に関する証明書</t>
    <phoneticPr fontId="26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</si>
  <si>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</si>
  <si>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</si>
  <si>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</si>
  <si>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</si>
  <si>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</si>
  <si>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</si>
  <si>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</si>
  <si>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</si>
  <si>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</si>
  <si>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</si>
  <si>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</si>
  <si>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</si>
  <si>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</si>
  <si>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</si>
  <si>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6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</si>
  <si>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</si>
  <si>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</si>
  <si>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</si>
  <si>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</si>
  <si>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</si>
  <si>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</si>
  <si>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有効期限</t>
    <phoneticPr fontId="2"/>
  </si>
  <si>
    <t>）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</si>
  <si>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</si>
  <si>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</si>
  <si>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</si>
  <si>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6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</si>
  <si>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</si>
  <si>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6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</si>
  <si>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6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</si>
  <si>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</si>
  <si>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</si>
  <si>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公益社団法人 日本青年会議所</t>
    <rPh sb="0" eb="2">
      <t>コウエキ</t>
    </rPh>
    <phoneticPr fontId="2"/>
  </si>
  <si>
    <t>年　 　月　 　日</t>
    <phoneticPr fontId="2"/>
  </si>
  <si>
    <t>自　　　 　年　　　月　　　日</t>
    <phoneticPr fontId="2"/>
  </si>
  <si>
    <t>至　　 　　年　　　月　　　日</t>
    <phoneticPr fontId="2"/>
  </si>
  <si>
    <t>甲は、甲において必要があると認められた場合には、乙に対して、事業・活動等の進行状況等に関する報告を求めることができる。</t>
    <phoneticPr fontId="2"/>
  </si>
  <si>
    <t>乙は、甲に対して、事業・活動等の成果を取りまとめた報告書及び会計報告書を、　　　　年　　月　　日又は事業・活動等の完了日から　　　ヶ月以内に提出しなければならない。</t>
    <phoneticPr fontId="2"/>
  </si>
  <si>
    <t>本覚書に記載のない事項又は本覚書の各項に疑義が生じた場合は、甲・乙両者誠意をもって協議し処理解決をする。</t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</si>
  <si>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</si>
  <si>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</si>
  <si>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</si>
  <si>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</si>
  <si>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</si>
  <si>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協賛金収入・物品協賛内訳書</t>
    <rPh sb="0" eb="3">
      <t>キョウサンキン</t>
    </rPh>
    <rPh sb="3" eb="5">
      <t>シュウニュウ</t>
    </rPh>
    <rPh sb="6" eb="8">
      <t>ブッピン</t>
    </rPh>
    <rPh sb="8" eb="10">
      <t>キョウサン</t>
    </rPh>
    <rPh sb="10" eb="12">
      <t>ウチワケ</t>
    </rPh>
    <rPh sb="12" eb="13">
      <t>ショ</t>
    </rPh>
    <phoneticPr fontId="2"/>
  </si>
  <si>
    <t>協賛金額</t>
    <rPh sb="0" eb="2">
      <t>キョウサン</t>
    </rPh>
    <rPh sb="2" eb="4">
      <t>キンガク</t>
    </rPh>
    <phoneticPr fontId="2"/>
  </si>
  <si>
    <t>計</t>
    <rPh sb="0" eb="1">
      <t>ケイ</t>
    </rPh>
    <phoneticPr fontId="2"/>
  </si>
  <si>
    <t>過去の
実績</t>
    <rPh sb="0" eb="2">
      <t>カコ</t>
    </rPh>
    <rPh sb="4" eb="6">
      <t>ジッセキ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</si>
  <si>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</si>
  <si>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</si>
  <si>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（以下「甲」という）は、公益社団法人 日本青年会議所（以下「乙」という）に対して、乙の行う下記の事業活動等につき、下記条件で協賛する事を確約し、甲乙間において本覚書を締結する。</t>
    <rPh sb="12" eb="14">
      <t>コウエキ</t>
    </rPh>
    <phoneticPr fontId="2"/>
  </si>
  <si>
    <t>普通口座　８９４２６３４　公益社団法人 日本青年会議所　外部資金受入口</t>
    <rPh sb="0" eb="2">
      <t>フツウ</t>
    </rPh>
    <rPh sb="2" eb="4">
      <t>コウザ</t>
    </rPh>
    <rPh sb="13" eb="15">
      <t>コウエキ</t>
    </rPh>
    <rPh sb="15" eb="17">
      <t>シャダン</t>
    </rPh>
    <rPh sb="17" eb="19">
      <t>ホウジン</t>
    </rPh>
    <rPh sb="20" eb="22">
      <t>ニホン</t>
    </rPh>
    <rPh sb="22" eb="24">
      <t>セイネン</t>
    </rPh>
    <rPh sb="24" eb="27">
      <t>カイギショ</t>
    </rPh>
    <rPh sb="28" eb="30">
      <t>ガイブ</t>
    </rPh>
    <rPh sb="30" eb="32">
      <t>シキン</t>
    </rPh>
    <rPh sb="32" eb="33">
      <t>ウ</t>
    </rPh>
    <rPh sb="33" eb="34">
      <t>イ</t>
    </rPh>
    <rPh sb="34" eb="35">
      <t>クチ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</si>
  <si>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</si>
  <si>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</si>
  <si>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〇〇</t>
    <phoneticPr fontId="2"/>
  </si>
  <si>
    <t>会　頭　　　○○　○○</t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</si>
  <si>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</si>
  <si>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</si>
  <si>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</si>
  <si>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</si>
  <si>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</si>
  <si>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</si>
  <si>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</si>
  <si>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</si>
  <si>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</si>
  <si>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[様式7］</t>
    <rPh sb="1" eb="3">
      <t>ヨウシキ</t>
    </rPh>
    <phoneticPr fontId="2"/>
  </si>
  <si>
    <t>公益社団法人日本青年会議所</t>
  </si>
  <si>
    <t>会頭　○○　○○　様</t>
    <rPh sb="0" eb="2">
      <t>カイトウ</t>
    </rPh>
    <phoneticPr fontId="32"/>
  </si>
  <si>
    <t>［企業・団体名］</t>
  </si>
  <si>
    <t>○○○○株式会社</t>
    <rPh sb="4" eb="6">
      <t>カブシキ</t>
    </rPh>
    <rPh sb="6" eb="8">
      <t>カイシャ</t>
    </rPh>
    <phoneticPr fontId="32"/>
  </si>
  <si>
    <t>　代表取締役　○○　○○</t>
    <rPh sb="1" eb="3">
      <t>ダイヒョウ</t>
    </rPh>
    <rPh sb="3" eb="6">
      <t>トリシマリヤク</t>
    </rPh>
    <phoneticPr fontId="32"/>
  </si>
  <si>
    <t>印</t>
    <rPh sb="0" eb="1">
      <t>イン</t>
    </rPh>
    <phoneticPr fontId="32"/>
  </si>
  <si>
    <t>［所在地］</t>
    <phoneticPr fontId="32"/>
  </si>
  <si>
    <t>〒102-0093</t>
  </si>
  <si>
    <t>東京都千代田区平河3-14-3</t>
  </si>
  <si>
    <t>　青年会議所会館１階</t>
    <phoneticPr fontId="32"/>
  </si>
  <si>
    <t>貴会の運動に賛同し、下記のとおり、寄付を申し出ます。</t>
  </si>
  <si>
    <t>１．金　額：</t>
    <phoneticPr fontId="32"/>
  </si>
  <si>
    <t>円</t>
    <rPh sb="0" eb="1">
      <t>エン</t>
    </rPh>
    <phoneticPr fontId="32"/>
  </si>
  <si>
    <t>２．目　的：</t>
    <phoneticPr fontId="32"/>
  </si>
  <si>
    <t>○○○○事業に対する寄付</t>
    <phoneticPr fontId="32"/>
  </si>
  <si>
    <t>以上</t>
  </si>
  <si>
    <t xml:space="preserve"> 　</t>
  </si>
  <si>
    <t>＜寄付金振込先＞</t>
  </si>
  <si>
    <t>普通口座　８９４２６３４　</t>
  </si>
  <si>
    <t>公益社団法人日本青年会議所　外部資金受入口</t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</si>
  <si>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</si>
  <si>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</si>
  <si>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</si>
  <si>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6"/>
  </si>
  <si>
    <t>寄付申出書</t>
    <rPh sb="0" eb="2">
      <t>キフ</t>
    </rPh>
    <rPh sb="2" eb="5">
      <t>モウシデショ</t>
    </rPh>
    <phoneticPr fontId="2"/>
  </si>
  <si>
    <t>寄付申出書</t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</si>
  <si>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</si>
  <si>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</si>
  <si>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</si>
  <si>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</si>
  <si>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</si>
  <si>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</si>
  <si>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</si>
  <si>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</si>
  <si>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5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</si>
  <si>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</si>
  <si>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6"/>
  </si>
  <si>
    <t>※ＪＣＩ日本所定の連番が入ったものならびに、未使用・書き損じ分もそろえて提出して下さい。</t>
  </si>
  <si>
    <t>細　目</t>
  </si>
  <si>
    <t>登録料収益</t>
  </si>
  <si>
    <t>寄付金収益</t>
  </si>
  <si>
    <t>企業・団体・個人からの事業に対する寄付金</t>
  </si>
  <si>
    <t>補助金</t>
  </si>
  <si>
    <t>国庫補助金</t>
  </si>
  <si>
    <t>国から事業に対する補助金</t>
  </si>
  <si>
    <t>地方公共団体補助金</t>
  </si>
  <si>
    <t>地方公共団体から事業に対する補助金</t>
  </si>
  <si>
    <t>民間補助金</t>
  </si>
  <si>
    <t>団体から事業に対する補助金</t>
  </si>
  <si>
    <t>助成金</t>
  </si>
  <si>
    <t>国庫助成金</t>
  </si>
  <si>
    <t>国より支出される事業委託金</t>
  </si>
  <si>
    <t>地方公共団体助成金</t>
  </si>
  <si>
    <t>地方公共団体より支出される事業委託金</t>
  </si>
  <si>
    <t>民間助成金</t>
  </si>
  <si>
    <t>団体より支出される事業委託金</t>
  </si>
  <si>
    <t>広告料収益</t>
  </si>
  <si>
    <t>新聞、プログラム等に掲載する広告協賛金</t>
  </si>
  <si>
    <t>販売収益</t>
  </si>
  <si>
    <t>物品等の販売による収入</t>
  </si>
  <si>
    <t>事業繰入金</t>
  </si>
  <si>
    <t>一般会計の事業費からの繰入金</t>
  </si>
  <si>
    <t>雑収益</t>
  </si>
  <si>
    <t>預金利息</t>
  </si>
  <si>
    <t>【収益の部】</t>
    <phoneticPr fontId="2"/>
  </si>
  <si>
    <t>２０２２年度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</si>
  <si>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【費用の部】</t>
  </si>
  <si>
    <t>会場費</t>
  </si>
  <si>
    <t>設営費</t>
  </si>
  <si>
    <t>会場の舞台装置及び関連設備の費用</t>
  </si>
  <si>
    <t>レンタル料</t>
  </si>
  <si>
    <t>機材等のレンタル料</t>
  </si>
  <si>
    <t>運送費</t>
  </si>
  <si>
    <t>機材等の運搬料</t>
  </si>
  <si>
    <t>人件費</t>
  </si>
  <si>
    <t>会場設営に関わる業者人件費</t>
  </si>
  <si>
    <t>食事代</t>
  </si>
  <si>
    <t>会場設営に関わるボランティア等の食事代</t>
  </si>
  <si>
    <t>企画・演出費</t>
  </si>
  <si>
    <t>企画費</t>
  </si>
  <si>
    <t>事業、大会等の企画費</t>
  </si>
  <si>
    <t>演出費</t>
  </si>
  <si>
    <t>事業、大会等の演出費</t>
  </si>
  <si>
    <t>アルバイト、通訳、アドバイザー等の人件費</t>
  </si>
  <si>
    <t>企画・演出に伴う旅費交通費</t>
  </si>
  <si>
    <t>消耗品費</t>
  </si>
  <si>
    <t>企画・演出に伴う消耗品費</t>
  </si>
  <si>
    <t>企画・演出に伴うボランティア等の食事代</t>
  </si>
  <si>
    <t>本部団の会場使用料</t>
  </si>
  <si>
    <t>本部団の設営機材等の費用</t>
  </si>
  <si>
    <t>本部団の機材等のレンタル料</t>
  </si>
  <si>
    <t>本部団機材の運搬費</t>
  </si>
  <si>
    <t>事務職員、医師・看護婦等の給与及び謝礼金</t>
  </si>
  <si>
    <t>本部団運営に伴う旅費交通費</t>
  </si>
  <si>
    <t>本部団運営に伴う保険料</t>
  </si>
  <si>
    <t>本部団におけるボランティア等の食事代</t>
  </si>
  <si>
    <t>本部団における通信費</t>
  </si>
  <si>
    <t>渉外活動に関する記念品及び役員等の接遇に関する費用</t>
  </si>
  <si>
    <t>諸謝金</t>
  </si>
  <si>
    <t>講師等に支払った支払金で源泉徴収税を含む費用。記念品との併用不可</t>
  </si>
  <si>
    <t>記念品代</t>
  </si>
  <si>
    <t>講師等に謝礼として渡した記念品（土産）</t>
  </si>
  <si>
    <t>交通費</t>
  </si>
  <si>
    <t>講師等に支払った交通費</t>
  </si>
  <si>
    <t>宿泊費</t>
  </si>
  <si>
    <t>講師等に支払った宿泊費</t>
  </si>
  <si>
    <t>講師等に伴う保険料</t>
  </si>
  <si>
    <t>講師等に対する飲食費用</t>
  </si>
  <si>
    <t>広報活動を行うための会場使用料</t>
  </si>
  <si>
    <t>広報活動を行うための設営機材等の費用</t>
  </si>
  <si>
    <t>広報活動を行うための機材等のレンタル料</t>
  </si>
  <si>
    <t>運営費</t>
  </si>
  <si>
    <t>広報活動に関する企画費用・人件費</t>
  </si>
  <si>
    <t>作成費</t>
  </si>
  <si>
    <t>ＰＲ費</t>
  </si>
  <si>
    <t>新聞・雑誌等の掲載料</t>
  </si>
  <si>
    <t xml:space="preserve">看板等の事業広報のための費用                        </t>
  </si>
  <si>
    <t>招待状・案内状等の送付費用</t>
  </si>
  <si>
    <t>資料費</t>
  </si>
  <si>
    <t>資料に使用のため購入した資料費用</t>
  </si>
  <si>
    <t>資料作成に関する機材レンタル料</t>
  </si>
  <si>
    <t>資料の事前の送付費用・運搬費用</t>
  </si>
  <si>
    <t>テープ・フィルム等資料作成の消耗品</t>
  </si>
  <si>
    <t>報告書・ビデオ等の作成・印刷費（写真・翻訳料・デザイン料等含む）</t>
  </si>
  <si>
    <t>報告書作成に関する機材レンタル料</t>
  </si>
  <si>
    <t>報告書等の送付費用・運搬費用</t>
  </si>
  <si>
    <t>テープ・フィルム等報告書作成の消耗品</t>
  </si>
  <si>
    <t>役員渉外費</t>
  </si>
  <si>
    <t>対外役員等の接遇に関する費用</t>
  </si>
  <si>
    <t>渉外活動に関する記念品（土産代も含む）</t>
  </si>
  <si>
    <t>事業・セミナー等を行うために要した交通費</t>
  </si>
  <si>
    <t>事業・セミナー等に行うために要した宿泊費</t>
  </si>
  <si>
    <t>旅費</t>
  </si>
  <si>
    <t>事業・セミナー等に行うために要した旅費</t>
  </si>
  <si>
    <t>参加記念品費</t>
  </si>
  <si>
    <t>事業参加者に渡す記念品</t>
  </si>
  <si>
    <t>事業に関わる損害保険料等</t>
  </si>
  <si>
    <t>上記以外の通信費</t>
  </si>
  <si>
    <t>事業参加者の会費　</t>
    <phoneticPr fontId="2"/>
  </si>
  <si>
    <t>事業、大会等の会場使用料</t>
    <phoneticPr fontId="2"/>
  </si>
  <si>
    <t>本部団における事務消耗品費</t>
    <phoneticPr fontId="2"/>
  </si>
  <si>
    <t>招待状・案内状・ポスター・チラシ・広報ビデオ等の作成印刷費</t>
    <phoneticPr fontId="2"/>
  </si>
  <si>
    <t>封筒代等広報に関する消耗品</t>
    <phoneticPr fontId="2"/>
  </si>
  <si>
    <t>性質上他の勘定科目に含まれないもの　振込手数料等</t>
    <rPh sb="18" eb="20">
      <t>フリコミ</t>
    </rPh>
    <rPh sb="20" eb="23">
      <t>テスウリョウ</t>
    </rPh>
    <rPh sb="23" eb="24">
      <t>トウ</t>
    </rPh>
    <phoneticPr fontId="2"/>
  </si>
  <si>
    <t>※請求書は一括請求での受付はできませんので、明細を記載してください。
※請求書に基づいて送金したものは、請求書のほか領収書又は納付済受取書が必要です。なお、請求書・領収書綴は、科目別、日付順に作成して下さい。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6"/>
  </si>
  <si>
    <t>ビデオ・イラスト・当日配布資料・アンケート等の作成印刷費用</t>
    <rPh sb="21" eb="22">
      <t>トウ</t>
    </rPh>
    <phoneticPr fontId="2"/>
  </si>
  <si>
    <r>
      <t>２０２２年度　勘定科目一覧　　　　　</t>
    </r>
    <r>
      <rPr>
        <b/>
        <sz val="12"/>
        <rFont val="ＭＳ Ｐゴシック"/>
        <family val="3"/>
        <charset val="128"/>
      </rPr>
      <t>※詳細は会計マニュアルを参照すること</t>
    </r>
    <rPh sb="7" eb="9">
      <t>カンジョウ</t>
    </rPh>
    <rPh sb="9" eb="11">
      <t>カモク</t>
    </rPh>
    <rPh sb="11" eb="13">
      <t>イチラン</t>
    </rPh>
    <rPh sb="19" eb="21">
      <t>ショウサイ</t>
    </rPh>
    <rPh sb="22" eb="24">
      <t>カイケイ</t>
    </rPh>
    <rPh sb="30" eb="32">
      <t>サンショウ</t>
    </rPh>
    <phoneticPr fontId="2"/>
  </si>
  <si>
    <t>全ての事業につき総予算の５％以内としてください。（子議案は０％）</t>
    <rPh sb="25" eb="26">
      <t>コ</t>
    </rPh>
    <rPh sb="26" eb="28">
      <t>ギアン</t>
    </rPh>
    <phoneticPr fontId="2"/>
  </si>
  <si>
    <t>勘定科目の内容説明</t>
    <phoneticPr fontId="2"/>
  </si>
  <si>
    <t>※　変更がある場合は、修正し財審に提出すること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</si>
  <si>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※不要な行は削除すること</t>
    <rPh sb="1" eb="3">
      <t>フヨウ</t>
    </rPh>
    <rPh sb="4" eb="5">
      <t>ギョウ</t>
    </rPh>
    <rPh sb="6" eb="8">
      <t>サクジョ</t>
    </rPh>
    <phoneticPr fontId="2"/>
  </si>
  <si>
    <t>　　　　　　　３．不要な行は削除してください。</t>
    <rPh sb="9" eb="11">
      <t>フヨウ</t>
    </rPh>
    <rPh sb="12" eb="13">
      <t>ギョウ</t>
    </rPh>
    <rPh sb="14" eb="16">
      <t>サクジョ</t>
    </rPh>
    <phoneticPr fontId="2"/>
  </si>
  <si>
    <t>２０２２年　　　月　　　日</t>
    <rPh sb="4" eb="5">
      <t>ネン</t>
    </rPh>
    <rPh sb="8" eb="9">
      <t>ツキ</t>
    </rPh>
    <rPh sb="12" eb="13">
      <t>ヒ</t>
    </rPh>
    <phoneticPr fontId="32"/>
  </si>
  <si>
    <t>事業名称：第２６回わんぱく相撲岸和田場所</t>
    <rPh sb="0" eb="2">
      <t>ジギョウ</t>
    </rPh>
    <rPh sb="2" eb="4">
      <t>メイショウ</t>
    </rPh>
    <rPh sb="5" eb="6">
      <t>ダイ</t>
    </rPh>
    <rPh sb="8" eb="9">
      <t>カイ</t>
    </rPh>
    <rPh sb="13" eb="15">
      <t>スモウ</t>
    </rPh>
    <rPh sb="15" eb="18">
      <t>キシワダ</t>
    </rPh>
    <rPh sb="18" eb="20">
      <t>バショ</t>
    </rPh>
    <phoneticPr fontId="2"/>
  </si>
  <si>
    <t>500×180</t>
    <phoneticPr fontId="2"/>
  </si>
  <si>
    <t>ブロック大会・全国</t>
    <rPh sb="4" eb="6">
      <t>タイカイ</t>
    </rPh>
    <rPh sb="7" eb="9">
      <t>ゼンコク</t>
    </rPh>
    <phoneticPr fontId="2"/>
  </si>
  <si>
    <t>登録料収益</t>
    <rPh sb="0" eb="2">
      <t>トウロク</t>
    </rPh>
    <rPh sb="2" eb="3">
      <t>リョウ</t>
    </rPh>
    <rPh sb="3" eb="5">
      <t>シュウエキ</t>
    </rPh>
    <phoneticPr fontId="2"/>
  </si>
  <si>
    <t>寄付金収益</t>
    <rPh sb="0" eb="2">
      <t>キフ</t>
    </rPh>
    <rPh sb="2" eb="3">
      <t>キン</t>
    </rPh>
    <rPh sb="3" eb="5">
      <t>シュウエキ</t>
    </rPh>
    <phoneticPr fontId="2"/>
  </si>
  <si>
    <t>寄付金</t>
    <rPh sb="0" eb="3">
      <t>キフキン</t>
    </rPh>
    <phoneticPr fontId="2"/>
  </si>
  <si>
    <t>事業繰越金</t>
    <rPh sb="0" eb="5">
      <t>ジギョウクリコシキン</t>
    </rPh>
    <phoneticPr fontId="2"/>
  </si>
  <si>
    <t>事業繰越金</t>
    <rPh sb="0" eb="2">
      <t>ジギョウ</t>
    </rPh>
    <rPh sb="2" eb="5">
      <t>クリコシキン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</si>
  <si>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</si>
  <si>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</si>
  <si>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設営費</t>
    <rPh sb="0" eb="3">
      <t>セツエイヒ</t>
    </rPh>
    <phoneticPr fontId="2"/>
  </si>
  <si>
    <t>音響</t>
    <rPh sb="0" eb="2">
      <t>オンキョウ</t>
    </rPh>
    <phoneticPr fontId="2"/>
  </si>
  <si>
    <t>広報費</t>
    <rPh sb="0" eb="2">
      <t>コウホウ</t>
    </rPh>
    <rPh sb="2" eb="3">
      <t>ヒ</t>
    </rPh>
    <phoneticPr fontId="2"/>
  </si>
  <si>
    <t>チラシ</t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</si>
  <si>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</si>
  <si>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演出費</t>
    <rPh sb="0" eb="2">
      <t>エンシュツ</t>
    </rPh>
    <rPh sb="2" eb="3">
      <t>ヒ</t>
    </rPh>
    <phoneticPr fontId="2"/>
  </si>
  <si>
    <t>企画費</t>
    <rPh sb="0" eb="2">
      <t>キカク</t>
    </rPh>
    <rPh sb="2" eb="3">
      <t>ヒ</t>
    </rPh>
    <phoneticPr fontId="2"/>
  </si>
  <si>
    <t>警備</t>
    <rPh sb="0" eb="2">
      <t>ケイビ</t>
    </rPh>
    <phoneticPr fontId="2"/>
  </si>
  <si>
    <t>保険</t>
    <rPh sb="0" eb="2">
      <t>ホケン</t>
    </rPh>
    <phoneticPr fontId="2"/>
  </si>
  <si>
    <t>事業名称：第２７回わんぱく相撲岸和田場所</t>
    <rPh sb="0" eb="2">
      <t>ジギョウ</t>
    </rPh>
    <rPh sb="2" eb="4">
      <t>メイショウ</t>
    </rPh>
    <rPh sb="5" eb="6">
      <t>ダイ</t>
    </rPh>
    <rPh sb="8" eb="20">
      <t>カイワンパクスモウキシワダバショ</t>
    </rPh>
    <phoneticPr fontId="2"/>
  </si>
  <si>
    <t>（　事業名称　：　第27回わんぱく相撲岸和田場所　　　　　　　　　　　　　　　　　　　　　　　　　　　　　　　　　）</t>
    <rPh sb="9" eb="10">
      <t>ダイ</t>
    </rPh>
    <rPh sb="12" eb="13">
      <t>カイ</t>
    </rPh>
    <rPh sb="17" eb="24">
      <t>スモウキシワダバショ</t>
    </rPh>
    <phoneticPr fontId="2"/>
  </si>
  <si>
    <t>岸和田市立南海波切ホール</t>
    <rPh sb="0" eb="3">
      <t>キシワダ</t>
    </rPh>
    <rPh sb="3" eb="5">
      <t>シリツ</t>
    </rPh>
    <rPh sb="5" eb="7">
      <t>ナンカイ</t>
    </rPh>
    <rPh sb="7" eb="9">
      <t>ナミキリ</t>
    </rPh>
    <phoneticPr fontId="2"/>
  </si>
  <si>
    <t>会場・設営費</t>
    <rPh sb="0" eb="2">
      <t>カイジョウ</t>
    </rPh>
    <rPh sb="3" eb="6">
      <t>セツエイヒ</t>
    </rPh>
    <phoneticPr fontId="2"/>
  </si>
  <si>
    <t>レントオール岸和田</t>
    <rPh sb="6" eb="9">
      <t>キシワダ</t>
    </rPh>
    <phoneticPr fontId="2"/>
  </si>
  <si>
    <t>会場・演出費</t>
    <rPh sb="0" eb="2">
      <t>カイジョウ</t>
    </rPh>
    <rPh sb="3" eb="5">
      <t>エンシュツ</t>
    </rPh>
    <rPh sb="5" eb="6">
      <t>ヒ</t>
    </rPh>
    <phoneticPr fontId="2"/>
  </si>
  <si>
    <t>泉州警備株式会社</t>
    <rPh sb="0" eb="4">
      <t>センシュウケイビ</t>
    </rPh>
    <rPh sb="4" eb="8">
      <t>カブシキカイシャ</t>
    </rPh>
    <phoneticPr fontId="2"/>
  </si>
  <si>
    <t>赤井トロフィー</t>
    <rPh sb="0" eb="2">
      <t>アカイ</t>
    </rPh>
    <phoneticPr fontId="2"/>
  </si>
  <si>
    <t>登録料　@５００円×１８０名</t>
    <rPh sb="0" eb="3">
      <t>トウロクリョウ</t>
    </rPh>
    <rPh sb="8" eb="9">
      <t>エン</t>
    </rPh>
    <rPh sb="13" eb="14">
      <t>メイ</t>
    </rPh>
    <phoneticPr fontId="2"/>
  </si>
  <si>
    <t>チラシ印刷代</t>
    <rPh sb="3" eb="6">
      <t>インサツダイ</t>
    </rPh>
    <phoneticPr fontId="2"/>
  </si>
  <si>
    <t>★</t>
    <phoneticPr fontId="2"/>
  </si>
  <si>
    <t>カラー布テープ</t>
    <rPh sb="3" eb="4">
      <t>ヌノ</t>
    </rPh>
    <phoneticPr fontId="2"/>
  </si>
  <si>
    <t>企画費</t>
    <rPh sb="0" eb="3">
      <t>キカクヒ</t>
    </rPh>
    <phoneticPr fontId="2"/>
  </si>
  <si>
    <t>リストバンド</t>
    <phoneticPr fontId="2"/>
  </si>
  <si>
    <t>プラダンシート</t>
    <phoneticPr fontId="2"/>
  </si>
  <si>
    <t>両面テープ</t>
    <rPh sb="0" eb="2">
      <t>リョウメン</t>
    </rPh>
    <phoneticPr fontId="2"/>
  </si>
  <si>
    <t>トロフィー</t>
    <phoneticPr fontId="2"/>
  </si>
  <si>
    <t>景品</t>
    <rPh sb="0" eb="2">
      <t>ケイヒン</t>
    </rPh>
    <phoneticPr fontId="2"/>
  </si>
  <si>
    <t>飛沫防止ビニールシート</t>
    <rPh sb="0" eb="4">
      <t>ヒマツボウシ</t>
    </rPh>
    <phoneticPr fontId="2"/>
  </si>
  <si>
    <t>のぼり</t>
    <phoneticPr fontId="2"/>
  </si>
  <si>
    <t>（</t>
    <phoneticPr fontId="2"/>
  </si>
  <si>
    <t>参加賞</t>
    <rPh sb="0" eb="2">
      <t>サンカ</t>
    </rPh>
    <rPh sb="2" eb="3">
      <t>ショウ</t>
    </rPh>
    <phoneticPr fontId="2"/>
  </si>
  <si>
    <t>お菓子</t>
    <rPh sb="1" eb="3">
      <t>カシ</t>
    </rPh>
    <phoneticPr fontId="2"/>
  </si>
  <si>
    <t>参加記念品費</t>
    <rPh sb="0" eb="2">
      <t>サンカ</t>
    </rPh>
    <rPh sb="2" eb="4">
      <t>キネン</t>
    </rPh>
    <rPh sb="4" eb="5">
      <t>ヒン</t>
    </rPh>
    <rPh sb="5" eb="6">
      <t>ヒ</t>
    </rPh>
    <phoneticPr fontId="2"/>
  </si>
  <si>
    <t>本部関係費</t>
    <rPh sb="0" eb="5">
      <t>ホンブカンケイヒ</t>
    </rPh>
    <phoneticPr fontId="2"/>
  </si>
  <si>
    <t>登録料</t>
    <rPh sb="0" eb="3">
      <t>トウロクリョウ</t>
    </rPh>
    <phoneticPr fontId="2"/>
  </si>
  <si>
    <t>全国大会登録費</t>
    <rPh sb="0" eb="2">
      <t>ゼンコク</t>
    </rPh>
    <rPh sb="2" eb="4">
      <t>タイカイ</t>
    </rPh>
    <rPh sb="4" eb="7">
      <t>トウロクヒ</t>
    </rPh>
    <phoneticPr fontId="2"/>
  </si>
  <si>
    <t>ブロック大会費</t>
    <rPh sb="4" eb="6">
      <t>タイカイ</t>
    </rPh>
    <rPh sb="6" eb="7">
      <t>ヒ</t>
    </rPh>
    <phoneticPr fontId="2"/>
  </si>
  <si>
    <t>郵便代</t>
    <rPh sb="0" eb="3">
      <t>ユウビンダイ</t>
    </rPh>
    <phoneticPr fontId="2"/>
  </si>
  <si>
    <t>問診票送付</t>
    <rPh sb="0" eb="3">
      <t>モンシンヒョウ</t>
    </rPh>
    <rPh sb="3" eb="5">
      <t>ソウフ</t>
    </rPh>
    <phoneticPr fontId="2"/>
  </si>
  <si>
    <t>お礼状送付</t>
    <rPh sb="1" eb="3">
      <t>レイジョウ</t>
    </rPh>
    <rPh sb="3" eb="5">
      <t>ソウフ</t>
    </rPh>
    <phoneticPr fontId="2"/>
  </si>
  <si>
    <t>テント（雨天用）</t>
    <rPh sb="4" eb="7">
      <t>ウテンヨウ</t>
    </rPh>
    <phoneticPr fontId="2"/>
  </si>
  <si>
    <t>3月度定例会家族会</t>
    <rPh sb="1" eb="3">
      <t>ガツド</t>
    </rPh>
    <rPh sb="3" eb="6">
      <t>テイレイカイ</t>
    </rPh>
    <rPh sb="6" eb="9">
      <t>カゾクカイ</t>
    </rPh>
    <phoneticPr fontId="2"/>
  </si>
  <si>
    <t>わんぱく相撲岸和田大会</t>
    <rPh sb="4" eb="6">
      <t>ズモウ</t>
    </rPh>
    <rPh sb="6" eb="9">
      <t>キシワダ</t>
    </rPh>
    <rPh sb="9" eb="11">
      <t>タイカイ</t>
    </rPh>
    <phoneticPr fontId="2"/>
  </si>
  <si>
    <t>少年少女サマースクール</t>
    <rPh sb="0" eb="4">
      <t>ショウネンショウジョ</t>
    </rPh>
    <phoneticPr fontId="2"/>
  </si>
  <si>
    <t>大阪ブロック大会ブース出展</t>
    <rPh sb="0" eb="2">
      <t>オオサカ</t>
    </rPh>
    <rPh sb="6" eb="8">
      <t>タイカイ</t>
    </rPh>
    <rPh sb="11" eb="13">
      <t>シュッテン</t>
    </rPh>
    <phoneticPr fontId="2"/>
  </si>
  <si>
    <t>岸和田市立浪切ホール</t>
    <rPh sb="0" eb="5">
      <t>キシワダシリツ</t>
    </rPh>
    <rPh sb="5" eb="6">
      <t>ナミ</t>
    </rPh>
    <rPh sb="6" eb="7">
      <t>キリ</t>
    </rPh>
    <phoneticPr fontId="2"/>
  </si>
  <si>
    <t>株式会社マルセイ</t>
    <rPh sb="0" eb="4">
      <t>カブシキカイシャ</t>
    </rPh>
    <phoneticPr fontId="2"/>
  </si>
  <si>
    <t>株式会社奥保険事務所</t>
    <rPh sb="0" eb="4">
      <t>カブシキカイシャ</t>
    </rPh>
    <rPh sb="4" eb="5">
      <t>オク</t>
    </rPh>
    <rPh sb="5" eb="7">
      <t>ホケン</t>
    </rPh>
    <rPh sb="7" eb="10">
      <t>ジムショ</t>
    </rPh>
    <phoneticPr fontId="2"/>
  </si>
  <si>
    <t>保険料</t>
    <rPh sb="0" eb="2">
      <t>ホケン</t>
    </rPh>
    <rPh sb="2" eb="3">
      <t>リョウ</t>
    </rPh>
    <phoneticPr fontId="2"/>
  </si>
  <si>
    <t>重野商店</t>
    <rPh sb="0" eb="1">
      <t>シゲ</t>
    </rPh>
    <rPh sb="1" eb="2">
      <t>ノ</t>
    </rPh>
    <rPh sb="2" eb="4">
      <t>ショウテン</t>
    </rPh>
    <phoneticPr fontId="2"/>
  </si>
  <si>
    <t>参加記念品</t>
    <rPh sb="0" eb="2">
      <t>サンカ</t>
    </rPh>
    <rPh sb="2" eb="5">
      <t>キネンヒン</t>
    </rPh>
    <phoneticPr fontId="2"/>
  </si>
  <si>
    <t>右門道場</t>
    <rPh sb="0" eb="2">
      <t>ウモン</t>
    </rPh>
    <rPh sb="2" eb="4">
      <t>ドウジョウ</t>
    </rPh>
    <phoneticPr fontId="2"/>
  </si>
  <si>
    <t>全国大会登録費</t>
    <rPh sb="0" eb="2">
      <t>ゼンコク</t>
    </rPh>
    <rPh sb="2" eb="4">
      <t>タイカイ</t>
    </rPh>
    <rPh sb="4" eb="6">
      <t>トウロク</t>
    </rPh>
    <rPh sb="6" eb="7">
      <t>ヒ</t>
    </rPh>
    <phoneticPr fontId="2"/>
  </si>
  <si>
    <t>ブロック大会登録費</t>
    <rPh sb="4" eb="6">
      <t>タイカイ</t>
    </rPh>
    <rPh sb="6" eb="9">
      <t>トウロクヒ</t>
    </rPh>
    <phoneticPr fontId="2"/>
  </si>
  <si>
    <t>本部関係費</t>
    <rPh sb="0" eb="2">
      <t>ホンブ</t>
    </rPh>
    <rPh sb="2" eb="5">
      <t>カンケイヒ</t>
    </rPh>
    <phoneticPr fontId="2"/>
  </si>
  <si>
    <t>ラクスル株式会社</t>
    <rPh sb="4" eb="8">
      <t>カブシキカイシャ</t>
    </rPh>
    <phoneticPr fontId="2"/>
  </si>
  <si>
    <t>郵便代(問診票)</t>
    <rPh sb="0" eb="3">
      <t>ユウビンダイ</t>
    </rPh>
    <rPh sb="4" eb="7">
      <t>モンシンヒョウ</t>
    </rPh>
    <phoneticPr fontId="2"/>
  </si>
  <si>
    <t>郵便代(お礼状)</t>
    <rPh sb="0" eb="3">
      <t>ユウビンダイ</t>
    </rPh>
    <rPh sb="5" eb="7">
      <t>レイジョウ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</si>
</sst>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78" fontId="22" fillId="0" borderId="0" applyFill="0" applyBorder="0" applyAlignment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4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21" fillId="0" borderId="0"/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1" fillId="0" borderId="0" xfId="17" applyAlignment="1">
      <alignment vertical="center"/>
    </xf>
    <xf numFmtId="0" fontId="0" fillId="0" borderId="0" xfId="17" applyFont="1" applyAlignment="1">
      <alignment vertical="center"/>
    </xf>
    <xf numFmtId="0" fontId="1" fillId="0" borderId="0" xfId="16" applyAlignment="1">
      <alignment vertical="center"/>
    </xf>
    <xf numFmtId="0" fontId="0" fillId="0" borderId="0" xfId="16" applyFont="1" applyAlignment="1">
      <alignment vertical="center"/>
    </xf>
    <xf numFmtId="0" fontId="0" fillId="0" borderId="0" xfId="16" applyFont="1" applyBorder="1" applyAlignment="1">
      <alignment vertical="center"/>
    </xf>
    <xf numFmtId="0" fontId="0" fillId="0" borderId="0" xfId="16" applyFont="1" applyBorder="1" applyAlignment="1">
      <alignment horizontal="right" vertical="center"/>
    </xf>
    <xf numFmtId="0" fontId="7" fillId="0" borderId="0" xfId="16" applyFont="1" applyBorder="1" applyAlignment="1">
      <alignment horizontal="center" vertical="center"/>
    </xf>
    <xf numFmtId="0" fontId="0" fillId="0" borderId="0" xfId="16" applyFont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0" fontId="0" fillId="0" borderId="3" xfId="16" applyFont="1" applyBorder="1" applyAlignment="1">
      <alignment horizontal="center" vertical="center"/>
    </xf>
    <xf numFmtId="0" fontId="0" fillId="0" borderId="4" xfId="16" applyFont="1" applyBorder="1" applyAlignment="1">
      <alignment horizontal="center" vertical="center"/>
    </xf>
    <xf numFmtId="0" fontId="0" fillId="0" borderId="5" xfId="16" applyFont="1" applyBorder="1" applyAlignment="1">
      <alignment horizontal="right" vertical="center"/>
    </xf>
    <xf numFmtId="0" fontId="0" fillId="0" borderId="0" xfId="16" applyFont="1" applyAlignment="1">
      <alignment horizontal="right" vertical="center"/>
    </xf>
    <xf numFmtId="0" fontId="0" fillId="0" borderId="6" xfId="16" applyFont="1" applyBorder="1" applyAlignment="1">
      <alignment vertical="center"/>
    </xf>
    <xf numFmtId="0" fontId="0" fillId="0" borderId="6" xfId="16" applyFont="1" applyBorder="1" applyAlignment="1">
      <alignment horizontal="center" vertical="center"/>
    </xf>
    <xf numFmtId="0" fontId="0" fillId="0" borderId="7" xfId="16" applyFont="1" applyBorder="1" applyAlignment="1">
      <alignment vertical="center"/>
    </xf>
    <xf numFmtId="0" fontId="0" fillId="0" borderId="5" xfId="16" applyFont="1" applyBorder="1" applyAlignment="1">
      <alignment vertical="center"/>
    </xf>
    <xf numFmtId="0" fontId="0" fillId="0" borderId="8" xfId="16" applyFont="1" applyBorder="1" applyAlignment="1">
      <alignment vertical="center"/>
    </xf>
    <xf numFmtId="0" fontId="0" fillId="0" borderId="9" xfId="16" applyFont="1" applyBorder="1" applyAlignment="1">
      <alignment horizontal="center" vertical="center"/>
    </xf>
    <xf numFmtId="0" fontId="0" fillId="0" borderId="10" xfId="16" applyFont="1" applyBorder="1" applyAlignment="1">
      <alignment horizontal="center" vertical="center"/>
    </xf>
    <xf numFmtId="0" fontId="0" fillId="0" borderId="11" xfId="16" applyFont="1" applyBorder="1" applyAlignment="1">
      <alignment horizontal="center" vertical="center"/>
    </xf>
    <xf numFmtId="0" fontId="0" fillId="0" borderId="5" xfId="16" applyFont="1" applyBorder="1" applyAlignment="1">
      <alignment horizontal="center" vertical="center"/>
    </xf>
    <xf numFmtId="0" fontId="13" fillId="0" borderId="0" xfId="16" applyFont="1" applyAlignment="1">
      <alignment horizontal="justify" vertical="center"/>
    </xf>
    <xf numFmtId="0" fontId="13" fillId="0" borderId="0" xfId="16" applyFont="1" applyBorder="1" applyAlignment="1">
      <alignment horizontal="left" vertical="center"/>
    </xf>
    <xf numFmtId="0" fontId="13" fillId="0" borderId="0" xfId="16" applyFont="1" applyAlignment="1">
      <alignment vertical="center"/>
    </xf>
    <xf numFmtId="0" fontId="0" fillId="0" borderId="11" xfId="16" applyFont="1" applyBorder="1" applyAlignment="1">
      <alignment vertical="center"/>
    </xf>
    <xf numFmtId="0" fontId="13" fillId="0" borderId="0" xfId="16" applyFont="1" applyBorder="1" applyAlignment="1">
      <alignment vertical="center"/>
    </xf>
    <xf numFmtId="0" fontId="0" fillId="0" borderId="0" xfId="16" applyFont="1" applyAlignment="1">
      <alignment horizontal="center" vertical="center"/>
    </xf>
    <xf numFmtId="177" fontId="0" fillId="0" borderId="2" xfId="16" applyNumberFormat="1" applyFont="1" applyBorder="1" applyAlignment="1">
      <alignment vertical="center"/>
    </xf>
    <xf numFmtId="177" fontId="0" fillId="0" borderId="8" xfId="16" applyNumberFormat="1" applyFont="1" applyBorder="1" applyAlignment="1">
      <alignment vertical="center"/>
    </xf>
    <xf numFmtId="0" fontId="6" fillId="0" borderId="0" xfId="16" applyFont="1" applyBorder="1" applyAlignment="1">
      <alignment vertical="center"/>
    </xf>
    <xf numFmtId="0" fontId="0" fillId="0" borderId="12" xfId="16" applyFont="1" applyBorder="1" applyAlignment="1">
      <alignment vertical="center"/>
    </xf>
    <xf numFmtId="0" fontId="0" fillId="0" borderId="13" xfId="16" applyFont="1" applyBorder="1" applyAlignment="1">
      <alignment horizontal="center" vertical="center"/>
    </xf>
    <xf numFmtId="0" fontId="0" fillId="0" borderId="3" xfId="16" applyFont="1" applyBorder="1" applyAlignment="1">
      <alignment vertical="center"/>
    </xf>
    <xf numFmtId="0" fontId="0" fillId="0" borderId="2" xfId="16" applyFont="1" applyBorder="1" applyAlignment="1">
      <alignment horizontal="distributed" vertical="center"/>
    </xf>
    <xf numFmtId="0" fontId="0" fillId="0" borderId="2" xfId="16" applyFont="1" applyBorder="1" applyAlignment="1">
      <alignment vertical="center"/>
    </xf>
    <xf numFmtId="0" fontId="0" fillId="0" borderId="4" xfId="16" applyFont="1" applyBorder="1" applyAlignment="1">
      <alignment vertical="center"/>
    </xf>
    <xf numFmtId="0" fontId="0" fillId="0" borderId="8" xfId="16" applyFont="1" applyBorder="1" applyAlignment="1">
      <alignment horizontal="distributed" vertical="center"/>
    </xf>
    <xf numFmtId="0" fontId="0" fillId="0" borderId="7" xfId="16" applyFont="1" applyBorder="1" applyAlignment="1">
      <alignment horizontal="center" vertical="center"/>
    </xf>
    <xf numFmtId="0" fontId="0" fillId="0" borderId="6" xfId="16" applyFont="1" applyBorder="1" applyAlignment="1">
      <alignment horizontal="distributed" vertical="center"/>
    </xf>
    <xf numFmtId="177" fontId="0" fillId="0" borderId="6" xfId="16" applyNumberFormat="1" applyFont="1" applyBorder="1" applyAlignment="1">
      <alignment vertical="center"/>
    </xf>
    <xf numFmtId="0" fontId="0" fillId="0" borderId="0" xfId="16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6" applyFont="1" applyBorder="1" applyAlignment="1">
      <alignment horizontal="right" vertical="center"/>
    </xf>
    <xf numFmtId="177" fontId="0" fillId="0" borderId="4" xfId="16" applyNumberFormat="1" applyFont="1" applyBorder="1" applyAlignment="1">
      <alignment vertical="center"/>
    </xf>
    <xf numFmtId="0" fontId="0" fillId="0" borderId="14" xfId="16" applyFont="1" applyBorder="1" applyAlignment="1">
      <alignment horizontal="center" vertical="center"/>
    </xf>
    <xf numFmtId="0" fontId="0" fillId="0" borderId="15" xfId="16" applyFont="1" applyBorder="1" applyAlignment="1">
      <alignment horizontal="center" vertical="center"/>
    </xf>
    <xf numFmtId="0" fontId="0" fillId="0" borderId="16" xfId="16" applyFont="1" applyBorder="1" applyAlignment="1">
      <alignment horizontal="center" vertical="center"/>
    </xf>
    <xf numFmtId="0" fontId="15" fillId="0" borderId="10" xfId="16" applyFont="1" applyBorder="1" applyAlignment="1">
      <alignment horizontal="center"/>
    </xf>
    <xf numFmtId="0" fontId="0" fillId="0" borderId="8" xfId="16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5" xfId="16" applyFont="1" applyFill="1" applyBorder="1" applyAlignment="1">
      <alignment horizontal="center" vertical="center"/>
    </xf>
    <xf numFmtId="0" fontId="1" fillId="0" borderId="8" xfId="16" applyFont="1" applyFill="1" applyBorder="1" applyAlignment="1">
      <alignment horizontal="distributed" vertical="center"/>
    </xf>
    <xf numFmtId="177" fontId="1" fillId="0" borderId="9" xfId="16" applyNumberFormat="1" applyFont="1" applyFill="1" applyBorder="1" applyAlignment="1">
      <alignment vertical="center"/>
    </xf>
    <xf numFmtId="177" fontId="1" fillId="0" borderId="8" xfId="16" applyNumberFormat="1" applyFont="1" applyFill="1" applyBorder="1" applyAlignment="1">
      <alignment vertical="center"/>
    </xf>
    <xf numFmtId="0" fontId="1" fillId="0" borderId="8" xfId="16" applyFont="1" applyFill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8" fillId="0" borderId="0" xfId="14" applyFont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13" fillId="0" borderId="0" xfId="16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2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6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9" xfId="10" applyFont="1" applyFill="1" applyBorder="1" applyAlignment="1">
      <alignment horizontal="left" vertical="center"/>
    </xf>
    <xf numFmtId="0" fontId="12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2" fillId="0" borderId="6" xfId="1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8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8" fillId="2" borderId="0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vertical="center" wrapText="1"/>
    </xf>
    <xf numFmtId="0" fontId="28" fillId="2" borderId="13" xfId="0" applyFont="1" applyFill="1" applyBorder="1" applyAlignment="1">
      <alignment vertical="center" wrapText="1"/>
    </xf>
    <xf numFmtId="0" fontId="29" fillId="2" borderId="9" xfId="5" applyFont="1" applyFill="1" applyBorder="1" applyAlignment="1">
      <alignment horizontal="left" vertical="center"/>
    </xf>
    <xf numFmtId="0" fontId="29" fillId="2" borderId="7" xfId="5" applyFont="1" applyFill="1" applyBorder="1" applyAlignment="1">
      <alignment horizontal="left" vertical="center"/>
    </xf>
    <xf numFmtId="0" fontId="28" fillId="0" borderId="0" xfId="0" applyFont="1"/>
    <xf numFmtId="176" fontId="10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0" fillId="2" borderId="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4" fillId="0" borderId="7" xfId="5" applyFont="1" applyFill="1" applyBorder="1" applyAlignment="1">
      <alignment horizontal="left" vertical="center"/>
    </xf>
    <xf numFmtId="0" fontId="34" fillId="0" borderId="5" xfId="5" applyFont="1" applyFill="1" applyBorder="1" applyAlignment="1">
      <alignment horizontal="left" vertical="center"/>
    </xf>
    <xf numFmtId="0" fontId="1" fillId="0" borderId="8" xfId="16" applyFont="1" applyBorder="1" applyAlignment="1">
      <alignment horizontal="distributed" vertical="center"/>
    </xf>
    <xf numFmtId="0" fontId="1" fillId="0" borderId="5" xfId="16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2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6" fillId="0" borderId="0" xfId="16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 wrapText="1"/>
    </xf>
    <xf numFmtId="38" fontId="11" fillId="0" borderId="28" xfId="6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7" fontId="6" fillId="0" borderId="29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0" xfId="6" applyNumberFormat="1" applyFont="1" applyBorder="1" applyAlignment="1">
      <alignment vertical="center"/>
    </xf>
    <xf numFmtId="177" fontId="6" fillId="0" borderId="31" xfId="6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4" xfId="0" applyNumberFormat="1" applyFont="1" applyBorder="1" applyAlignment="1">
      <alignment horizontal="center" vertical="center"/>
    </xf>
    <xf numFmtId="0" fontId="0" fillId="0" borderId="20" xfId="16" applyFont="1" applyBorder="1" applyAlignment="1">
      <alignment horizontal="center" vertical="center"/>
    </xf>
    <xf numFmtId="0" fontId="0" fillId="0" borderId="35" xfId="16" applyFont="1" applyBorder="1" applyAlignment="1">
      <alignment horizontal="center" vertical="center"/>
    </xf>
    <xf numFmtId="0" fontId="0" fillId="0" borderId="21" xfId="16" applyFont="1" applyBorder="1" applyAlignment="1">
      <alignment horizontal="center" vertical="center"/>
    </xf>
    <xf numFmtId="0" fontId="0" fillId="0" borderId="9" xfId="16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2" fillId="0" borderId="16" xfId="16" applyFont="1" applyBorder="1" applyAlignment="1">
      <alignment horizontal="center" vertical="center" wrapText="1"/>
    </xf>
    <xf numFmtId="0" fontId="12" fillId="0" borderId="21" xfId="16" applyFont="1" applyBorder="1" applyAlignment="1">
      <alignment horizontal="center" vertical="center" wrapText="1"/>
    </xf>
    <xf numFmtId="0" fontId="16" fillId="0" borderId="0" xfId="16" applyFont="1" applyAlignment="1">
      <alignment horizontal="center"/>
    </xf>
    <xf numFmtId="0" fontId="0" fillId="0" borderId="0" xfId="16" applyFont="1" applyAlignment="1">
      <alignment horizontal="center"/>
    </xf>
    <xf numFmtId="0" fontId="0" fillId="0" borderId="0" xfId="16" applyFont="1" applyBorder="1" applyAlignment="1">
      <alignment horizontal="center"/>
    </xf>
    <xf numFmtId="0" fontId="0" fillId="0" borderId="8" xfId="16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36" xfId="16" applyNumberFormat="1" applyFont="1" applyBorder="1" applyAlignment="1">
      <alignment horizontal="center"/>
    </xf>
    <xf numFmtId="0" fontId="0" fillId="0" borderId="10" xfId="16" applyFont="1" applyBorder="1" applyAlignment="1">
      <alignment horizontal="center"/>
    </xf>
    <xf numFmtId="0" fontId="0" fillId="0" borderId="36" xfId="16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5" fillId="0" borderId="0" xfId="16" applyFont="1" applyBorder="1" applyAlignment="1">
      <alignment horizontal="center"/>
    </xf>
    <xf numFmtId="0" fontId="35" fillId="0" borderId="0" xfId="0" applyFont="1" applyAlignment="1">
      <alignment horizontal="center"/>
    </xf>
    <xf numFmtId="0" fontId="19" fillId="0" borderId="0" xfId="16" applyFont="1" applyBorder="1" applyAlignment="1">
      <alignment horizontal="center"/>
    </xf>
    <xf numFmtId="0" fontId="20" fillId="0" borderId="0" xfId="16" applyFont="1" applyBorder="1" applyAlignment="1">
      <alignment horizontal="center"/>
    </xf>
    <xf numFmtId="176" fontId="0" fillId="0" borderId="0" xfId="16" applyNumberFormat="1" applyFont="1" applyAlignment="1">
      <alignment horizontal="center" vertical="center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6" applyNumberFormat="1" applyFont="1" applyBorder="1" applyAlignment="1">
      <alignment horizontal="right" vertical="center"/>
    </xf>
    <xf numFmtId="177" fontId="0" fillId="0" borderId="9" xfId="16" applyNumberFormat="1" applyFont="1" applyBorder="1" applyAlignment="1">
      <alignment horizontal="right" vertical="center"/>
    </xf>
    <xf numFmtId="177" fontId="0" fillId="0" borderId="4" xfId="16" applyNumberFormat="1" applyFont="1" applyBorder="1" applyAlignment="1">
      <alignment horizontal="right"/>
    </xf>
    <xf numFmtId="0" fontId="0" fillId="0" borderId="0" xfId="0" applyAlignment="1">
      <alignment horizontal="left"/>
    </xf>
    <xf numFmtId="38" fontId="0" fillId="0" borderId="13" xfId="6" applyFont="1" applyBorder="1" applyAlignment="1">
      <alignment vertical="center"/>
    </xf>
    <xf numFmtId="38" fontId="0" fillId="0" borderId="6" xfId="6" applyFont="1" applyBorder="1" applyAlignment="1">
      <alignment vertical="center"/>
    </xf>
    <xf numFmtId="38" fontId="0" fillId="0" borderId="8" xfId="6" applyFont="1" applyBorder="1" applyAlignment="1">
      <alignment vertical="center"/>
    </xf>
    <xf numFmtId="38" fontId="0" fillId="0" borderId="22" xfId="6" applyFont="1" applyBorder="1" applyAlignment="1">
      <alignment vertical="center"/>
    </xf>
    <xf numFmtId="38" fontId="0" fillId="0" borderId="18" xfId="6" applyFont="1" applyBorder="1" applyAlignment="1">
      <alignment vertical="center"/>
    </xf>
    <xf numFmtId="0" fontId="1" fillId="0" borderId="9" xfId="16" applyFont="1" applyBorder="1" applyAlignment="1">
      <alignment horizontal="center" vertical="center"/>
    </xf>
    <xf numFmtId="0" fontId="0" fillId="0" borderId="14" xfId="16" applyFont="1" applyBorder="1" applyAlignment="1">
      <alignment vertical="center"/>
    </xf>
    <xf numFmtId="38" fontId="0" fillId="0" borderId="16" xfId="6" applyFont="1" applyBorder="1" applyAlignment="1">
      <alignment vertical="center"/>
    </xf>
    <xf numFmtId="38" fontId="0" fillId="0" borderId="14" xfId="6" applyFont="1" applyBorder="1" applyAlignment="1">
      <alignment vertical="center"/>
    </xf>
    <xf numFmtId="0" fontId="0" fillId="0" borderId="4" xfId="16" applyFont="1" applyBorder="1" applyAlignment="1">
      <alignment horizontal="center" vertical="center" wrapText="1" shrinkToFit="1"/>
    </xf>
    <xf numFmtId="0" fontId="0" fillId="0" borderId="11" xfId="16" applyFont="1" applyBorder="1" applyAlignment="1">
      <alignment horizontal="right" vertical="center"/>
    </xf>
    <xf numFmtId="0" fontId="36" fillId="2" borderId="7" xfId="5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vertical="center" wrapText="1"/>
    </xf>
    <xf numFmtId="0" fontId="1" fillId="0" borderId="0" xfId="16" applyFont="1" applyAlignment="1">
      <alignment vertical="center"/>
    </xf>
    <xf numFmtId="0" fontId="1" fillId="0" borderId="38" xfId="16" applyFont="1" applyBorder="1" applyAlignment="1">
      <alignment horizontal="center" vertical="center" wrapText="1"/>
    </xf>
    <xf numFmtId="0" fontId="1" fillId="0" borderId="0" xfId="17" applyFont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2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31" fontId="0" fillId="0" borderId="0" xfId="0" applyNumberFormat="1" applyAlignment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2" fillId="2" borderId="6" xfId="0" applyFont="1" applyFill="1" applyBorder="1" applyAlignment="1">
      <alignment vertical="center" shrinkToFit="1"/>
    </xf>
    <xf numFmtId="0" fontId="12" fillId="0" borderId="10" xfId="1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shrinkToFit="1"/>
    </xf>
    <xf numFmtId="0" fontId="1" fillId="0" borderId="3" xfId="16" applyFont="1" applyBorder="1" applyAlignment="1">
      <alignment horizontal="center" vertical="center"/>
    </xf>
    <xf numFmtId="0" fontId="1" fillId="0" borderId="8" xfId="16" applyFont="1" applyBorder="1" applyAlignment="1">
      <alignment horizontal="right" vertical="center"/>
    </xf>
    <xf numFmtId="38" fontId="1" fillId="0" borderId="10" xfId="6" applyFont="1" applyBorder="1" applyAlignment="1">
      <alignment vertical="center"/>
    </xf>
    <xf numFmtId="0" fontId="43" fillId="0" borderId="0" xfId="0" applyFont="1" applyBorder="1" applyAlignment="1">
      <alignment horizontal="justify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justify" vertical="center"/>
    </xf>
    <xf numFmtId="0" fontId="0" fillId="0" borderId="11" xfId="0" applyBorder="1"/>
    <xf numFmtId="0" fontId="41" fillId="0" borderId="9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6" xfId="0" applyFont="1" applyBorder="1" applyAlignment="1">
      <alignment horizontal="justify" vertical="center" wrapText="1"/>
    </xf>
    <xf numFmtId="0" fontId="41" fillId="0" borderId="10" xfId="0" applyFont="1" applyBorder="1" applyAlignment="1">
      <alignment horizontal="justify" vertical="center" wrapText="1"/>
    </xf>
    <xf numFmtId="0" fontId="4" fillId="0" borderId="0" xfId="0" applyFont="1" applyBorder="1"/>
    <xf numFmtId="0" fontId="42" fillId="0" borderId="0" xfId="0" applyFont="1" applyBorder="1" applyAlignment="1">
      <alignment vertical="center" wrapText="1"/>
    </xf>
    <xf numFmtId="0" fontId="28" fillId="0" borderId="19" xfId="0" applyFont="1" applyBorder="1"/>
    <xf numFmtId="0" fontId="41" fillId="0" borderId="8" xfId="0" applyFont="1" applyBorder="1" applyAlignment="1">
      <alignment horizontal="justify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justify" vertical="center" wrapText="1"/>
    </xf>
    <xf numFmtId="10" fontId="0" fillId="0" borderId="8" xfId="16" applyNumberFormat="1" applyFont="1" applyBorder="1" applyAlignment="1">
      <alignment vertical="center"/>
    </xf>
    <xf numFmtId="0" fontId="41" fillId="0" borderId="10" xfId="0" applyFont="1" applyBorder="1" applyAlignment="1">
      <alignment horizontal="center" vertical="center" wrapText="1"/>
    </xf>
    <xf numFmtId="0" fontId="0" fillId="0" borderId="0" xfId="16" applyFont="1" applyBorder="1" applyAlignment="1">
      <alignment horizontal="center"/>
    </xf>
    <xf numFmtId="0" fontId="0" fillId="0" borderId="0" xfId="16" applyFont="1" applyBorder="1" applyAlignment="1">
      <alignment horizontal="left"/>
    </xf>
    <xf numFmtId="0" fontId="0" fillId="0" borderId="0" xfId="16" applyFont="1" applyBorder="1" applyAlignment="1">
      <alignment vertical="center"/>
    </xf>
    <xf numFmtId="177" fontId="0" fillId="0" borderId="0" xfId="6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77" fontId="0" fillId="0" borderId="0" xfId="16" applyNumberFormat="1" applyFont="1" applyBorder="1" applyAlignment="1">
      <alignment horizontal="right"/>
    </xf>
    <xf numFmtId="0" fontId="0" fillId="0" borderId="9" xfId="16" applyFont="1" applyBorder="1" applyAlignment="1">
      <alignment vertical="center"/>
    </xf>
    <xf numFmtId="0" fontId="0" fillId="0" borderId="0" xfId="16" applyFont="1" applyBorder="1" applyAlignment="1">
      <alignment horizontal="center" vertical="center"/>
    </xf>
    <xf numFmtId="0" fontId="0" fillId="0" borderId="0" xfId="16" applyFont="1" applyBorder="1" applyAlignment="1">
      <alignment vertical="center"/>
    </xf>
    <xf numFmtId="0" fontId="0" fillId="0" borderId="10" xfId="16" applyFont="1" applyBorder="1" applyAlignment="1">
      <alignment vertical="center"/>
    </xf>
    <xf numFmtId="0" fontId="5" fillId="0" borderId="8" xfId="16" applyFont="1" applyBorder="1" applyAlignment="1">
      <alignment vertical="center"/>
    </xf>
    <xf numFmtId="0" fontId="0" fillId="0" borderId="19" xfId="16" applyFont="1" applyBorder="1" applyAlignment="1">
      <alignment vertical="center"/>
    </xf>
    <xf numFmtId="0" fontId="0" fillId="0" borderId="13" xfId="16" applyFont="1" applyBorder="1" applyAlignment="1">
      <alignment vertical="center"/>
    </xf>
    <xf numFmtId="0" fontId="0" fillId="0" borderId="19" xfId="16" applyFont="1" applyBorder="1" applyAlignment="1">
      <alignment horizontal="center" vertical="center"/>
    </xf>
    <xf numFmtId="0" fontId="0" fillId="0" borderId="12" xfId="16" applyFont="1" applyBorder="1" applyAlignment="1">
      <alignment horizontal="right" vertical="center"/>
    </xf>
    <xf numFmtId="0" fontId="3" fillId="0" borderId="10" xfId="5" applyBorder="1" applyAlignment="1">
      <alignment horizont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19" xfId="10" applyFont="1" applyFill="1" applyBorder="1" applyAlignment="1">
      <alignment horizontal="left" vertical="center" wrapText="1"/>
    </xf>
    <xf numFmtId="0" fontId="12" fillId="0" borderId="11" xfId="10" applyFont="1" applyFill="1" applyBorder="1" applyAlignment="1">
      <alignment vertical="center" wrapText="1"/>
    </xf>
    <xf numFmtId="0" fontId="12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41" fillId="0" borderId="44" xfId="0" applyFont="1" applyBorder="1" applyAlignment="1">
      <alignment horizontal="justify" vertical="center" wrapText="1"/>
    </xf>
    <xf numFmtId="0" fontId="41" fillId="0" borderId="4" xfId="0" applyFont="1" applyBorder="1" applyAlignment="1">
      <alignment horizontal="justify" vertical="center" wrapText="1"/>
    </xf>
    <xf numFmtId="0" fontId="41" fillId="0" borderId="12" xfId="0" applyFont="1" applyBorder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5" xfId="0" applyFont="1" applyBorder="1" applyAlignment="1">
      <alignment horizontal="justify" vertical="center" wrapText="1"/>
    </xf>
    <xf numFmtId="0" fontId="41" fillId="0" borderId="0" xfId="0" applyFont="1" applyBorder="1" applyAlignment="1">
      <alignment horizontal="justify" vertical="center" wrapText="1"/>
    </xf>
    <xf numFmtId="0" fontId="41" fillId="0" borderId="37" xfId="0" applyFont="1" applyBorder="1" applyAlignment="1">
      <alignment horizontal="justify" vertical="center" wrapText="1"/>
    </xf>
    <xf numFmtId="0" fontId="41" fillId="0" borderId="26" xfId="0" applyFont="1" applyBorder="1" applyAlignment="1">
      <alignment horizontal="justify" vertical="center" wrapText="1"/>
    </xf>
    <xf numFmtId="0" fontId="41" fillId="0" borderId="45" xfId="0" applyFont="1" applyBorder="1" applyAlignment="1">
      <alignment horizontal="justify" vertical="center" wrapText="1"/>
    </xf>
    <xf numFmtId="0" fontId="41" fillId="0" borderId="22" xfId="0" applyFont="1" applyBorder="1" applyAlignment="1">
      <alignment horizontal="justify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1" fillId="0" borderId="9" xfId="0" applyFont="1" applyBorder="1" applyAlignment="1">
      <alignment horizontal="justify" vertical="center" wrapText="1"/>
    </xf>
    <xf numFmtId="0" fontId="16" fillId="0" borderId="0" xfId="0" applyFont="1" applyAlignment="1">
      <alignment horizontal="center"/>
    </xf>
    <xf numFmtId="0" fontId="43" fillId="0" borderId="0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11" fillId="0" borderId="27" xfId="6" applyFont="1" applyBorder="1" applyAlignment="1">
      <alignment horizontal="center" vertical="center" wrapText="1"/>
    </xf>
    <xf numFmtId="38" fontId="11" fillId="0" borderId="2" xfId="6" applyFont="1" applyBorder="1" applyAlignment="1">
      <alignment horizontal="center" vertical="center" wrapText="1"/>
    </xf>
    <xf numFmtId="38" fontId="6" fillId="0" borderId="39" xfId="6" applyFont="1" applyBorder="1" applyAlignment="1">
      <alignment vertical="center"/>
    </xf>
    <xf numFmtId="38" fontId="6" fillId="0" borderId="40" xfId="6" applyFont="1" applyBorder="1" applyAlignment="1">
      <alignment vertical="center"/>
    </xf>
    <xf numFmtId="0" fontId="6" fillId="0" borderId="11" xfId="16" applyFont="1" applyBorder="1" applyAlignment="1">
      <alignment horizontal="left" vertical="center"/>
    </xf>
    <xf numFmtId="0" fontId="6" fillId="0" borderId="0" xfId="16" applyFont="1" applyBorder="1" applyAlignment="1">
      <alignment horizontal="center" vertical="center"/>
    </xf>
    <xf numFmtId="0" fontId="0" fillId="0" borderId="3" xfId="16" applyFont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0" fontId="0" fillId="0" borderId="34" xfId="16" applyFont="1" applyBorder="1" applyAlignment="1">
      <alignment horizontal="center" vertical="center"/>
    </xf>
    <xf numFmtId="0" fontId="0" fillId="0" borderId="3" xfId="16" applyFont="1" applyBorder="1" applyAlignment="1">
      <alignment vertical="center"/>
    </xf>
    <xf numFmtId="0" fontId="0" fillId="0" borderId="34" xfId="16" applyFont="1" applyBorder="1" applyAlignment="1">
      <alignment vertical="center"/>
    </xf>
    <xf numFmtId="0" fontId="0" fillId="0" borderId="0" xfId="16" applyFont="1" applyBorder="1" applyAlignment="1">
      <alignment horizontal="right" vertical="center"/>
    </xf>
    <xf numFmtId="0" fontId="0" fillId="0" borderId="11" xfId="16" applyFont="1" applyBorder="1" applyAlignment="1">
      <alignment horizontal="center" vertical="center"/>
    </xf>
    <xf numFmtId="0" fontId="0" fillId="0" borderId="11" xfId="16" applyFont="1" applyBorder="1" applyAlignment="1">
      <alignment horizontal="left" vertical="center"/>
    </xf>
    <xf numFmtId="0" fontId="1" fillId="0" borderId="11" xfId="16" applyFont="1" applyBorder="1" applyAlignment="1">
      <alignment horizontal="left" vertical="center"/>
    </xf>
    <xf numFmtId="0" fontId="0" fillId="0" borderId="27" xfId="16" applyFont="1" applyBorder="1" applyAlignment="1">
      <alignment horizontal="center" vertical="center"/>
    </xf>
    <xf numFmtId="0" fontId="0" fillId="0" borderId="0" xfId="16" applyFont="1" applyBorder="1" applyAlignment="1">
      <alignment horizontal="left"/>
    </xf>
    <xf numFmtId="0" fontId="8" fillId="0" borderId="0" xfId="16" applyFont="1" applyBorder="1" applyAlignment="1">
      <alignment horizontal="center"/>
    </xf>
    <xf numFmtId="0" fontId="0" fillId="0" borderId="0" xfId="16" applyFont="1" applyBorder="1" applyAlignment="1">
      <alignment horizontal="center"/>
    </xf>
    <xf numFmtId="0" fontId="31" fillId="0" borderId="0" xfId="16" applyFont="1" applyBorder="1" applyAlignment="1">
      <alignment horizontal="left"/>
    </xf>
    <xf numFmtId="0" fontId="6" fillId="0" borderId="0" xfId="16" applyFont="1" applyBorder="1" applyAlignment="1">
      <alignment horizontal="left"/>
    </xf>
    <xf numFmtId="0" fontId="0" fillId="0" borderId="3" xfId="16" applyFont="1" applyBorder="1" applyAlignment="1">
      <alignment horizontal="center"/>
    </xf>
    <xf numFmtId="0" fontId="0" fillId="0" borderId="2" xfId="16" applyFont="1" applyBorder="1" applyAlignment="1">
      <alignment horizontal="center"/>
    </xf>
    <xf numFmtId="0" fontId="0" fillId="0" borderId="41" xfId="16" applyFont="1" applyBorder="1" applyAlignment="1">
      <alignment horizontal="center"/>
    </xf>
    <xf numFmtId="0" fontId="0" fillId="0" borderId="31" xfId="16" applyFont="1" applyBorder="1" applyAlignment="1">
      <alignment horizontal="center"/>
    </xf>
    <xf numFmtId="0" fontId="0" fillId="0" borderId="4" xfId="16" applyFont="1" applyBorder="1" applyAlignment="1">
      <alignment horizontal="center"/>
    </xf>
    <xf numFmtId="0" fontId="1" fillId="0" borderId="0" xfId="16" applyFont="1" applyBorder="1" applyAlignment="1">
      <alignment horizontal="left"/>
    </xf>
    <xf numFmtId="0" fontId="0" fillId="0" borderId="12" xfId="16" applyFont="1" applyBorder="1" applyAlignment="1">
      <alignment horizontal="left" vertical="center"/>
    </xf>
    <xf numFmtId="0" fontId="0" fillId="0" borderId="13" xfId="16" applyFont="1" applyBorder="1" applyAlignment="1">
      <alignment horizontal="left" vertical="center"/>
    </xf>
    <xf numFmtId="0" fontId="7" fillId="0" borderId="0" xfId="16" applyFont="1" applyBorder="1" applyAlignment="1">
      <alignment horizontal="center" vertical="center"/>
    </xf>
    <xf numFmtId="0" fontId="0" fillId="0" borderId="12" xfId="16" applyFont="1" applyBorder="1" applyAlignment="1">
      <alignment horizontal="center" vertical="center"/>
    </xf>
    <xf numFmtId="0" fontId="0" fillId="0" borderId="43" xfId="16" applyFont="1" applyBorder="1" applyAlignment="1">
      <alignment horizontal="center" vertical="center"/>
    </xf>
    <xf numFmtId="0" fontId="0" fillId="0" borderId="0" xfId="15" applyFont="1" applyBorder="1" applyAlignment="1">
      <alignment horizontal="distributed" vertical="center"/>
    </xf>
    <xf numFmtId="0" fontId="11" fillId="0" borderId="11" xfId="14" applyFont="1" applyBorder="1" applyAlignment="1">
      <alignment horizontal="center" vertical="center"/>
    </xf>
    <xf numFmtId="0" fontId="0" fillId="0" borderId="7" xfId="16" applyFont="1" applyBorder="1" applyAlignment="1">
      <alignment horizontal="left" vertical="center"/>
    </xf>
    <xf numFmtId="0" fontId="0" fillId="0" borderId="6" xfId="16" applyFont="1" applyBorder="1" applyAlignment="1">
      <alignment horizontal="left" vertical="center"/>
    </xf>
    <xf numFmtId="0" fontId="0" fillId="0" borderId="3" xfId="16" applyFont="1" applyBorder="1" applyAlignment="1">
      <alignment horizontal="left" vertical="center"/>
    </xf>
    <xf numFmtId="0" fontId="0" fillId="0" borderId="2" xfId="16" applyFont="1" applyBorder="1" applyAlignment="1">
      <alignment horizontal="left" vertical="center"/>
    </xf>
    <xf numFmtId="0" fontId="0" fillId="0" borderId="34" xfId="16" applyFont="1" applyBorder="1" applyAlignment="1">
      <alignment horizontal="left" vertical="center"/>
    </xf>
    <xf numFmtId="0" fontId="0" fillId="0" borderId="7" xfId="16" applyFont="1" applyBorder="1" applyAlignment="1">
      <alignment horizontal="center" vertical="center"/>
    </xf>
    <xf numFmtId="0" fontId="0" fillId="0" borderId="6" xfId="16" applyFont="1" applyBorder="1" applyAlignment="1">
      <alignment horizontal="center" vertical="center"/>
    </xf>
    <xf numFmtId="0" fontId="0" fillId="0" borderId="42" xfId="16" applyFont="1" applyBorder="1" applyAlignment="1">
      <alignment horizontal="center" vertical="center"/>
    </xf>
    <xf numFmtId="0" fontId="0" fillId="0" borderId="14" xfId="16" applyFont="1" applyBorder="1" applyAlignment="1">
      <alignment horizontal="center" vertical="center"/>
    </xf>
    <xf numFmtId="0" fontId="16" fillId="0" borderId="0" xfId="16" applyFont="1" applyBorder="1" applyAlignment="1">
      <alignment horizontal="right" vertical="center"/>
    </xf>
    <xf numFmtId="0" fontId="13" fillId="0" borderId="0" xfId="16" applyFont="1" applyBorder="1" applyAlignment="1">
      <alignment horizontal="right" vertical="center"/>
    </xf>
    <xf numFmtId="0" fontId="14" fillId="0" borderId="0" xfId="16" applyFont="1" applyBorder="1" applyAlignment="1">
      <alignment horizontal="center" vertical="center"/>
    </xf>
    <xf numFmtId="0" fontId="13" fillId="0" borderId="0" xfId="16" applyFont="1" applyBorder="1" applyAlignment="1">
      <alignment horizontal="left" vertical="center" wrapText="1"/>
    </xf>
    <xf numFmtId="0" fontId="13" fillId="0" borderId="0" xfId="16" applyFont="1" applyBorder="1" applyAlignment="1">
      <alignment horizontal="left" vertical="center"/>
    </xf>
    <xf numFmtId="0" fontId="1" fillId="0" borderId="0" xfId="15" applyFont="1" applyBorder="1" applyAlignment="1">
      <alignment horizontal="distributed" vertical="center"/>
    </xf>
    <xf numFmtId="0" fontId="13" fillId="0" borderId="0" xfId="16" applyFont="1" applyBorder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8" xfId="5" applyBorder="1" applyAlignment="1">
      <alignment horizontal="center" vertical="center"/>
    </xf>
    <xf numFmtId="0" fontId="3" fillId="0" borderId="9" xfId="5" applyFill="1" applyBorder="1" applyAlignment="1">
      <alignment horizontal="center" vertical="center"/>
    </xf>
  </cellXfs>
  <cellStyles count="1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財特様式２～４" xfId="14" xr:uid="{00000000-0005-0000-0000-00000E000000}"/>
    <cellStyle name="標準_様式2（事業費決定依頼書）" xfId="15" xr:uid="{00000000-0005-0000-0000-00000F000000}"/>
    <cellStyle name="標準_様式ファイル(上程委員会向）" xfId="16" xr:uid="{00000000-0005-0000-0000-000010000000}"/>
    <cellStyle name="標準_様式ファイル(上程委員会向）2003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176210</xdr:colOff>
      <xdr:row>34</xdr:row>
      <xdr:rowOff>184151</xdr:rowOff>
    </xdr:from>
    <xdr:to>
      <xdr:col>2</xdr:col>
      <xdr:colOff>757206</xdr:colOff>
      <xdr:row>37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101077</xdr:colOff>
      <xdr:row>35</xdr:row>
      <xdr:rowOff>70597</xdr:rowOff>
    </xdr:from>
    <xdr:to>
      <xdr:col>6</xdr:col>
      <xdr:colOff>1048735</xdr:colOff>
      <xdr:row>37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6</xdr:col>
      <xdr:colOff>3174</xdr:colOff>
      <xdr:row>31</xdr:row>
      <xdr:rowOff>77882</xdr:rowOff>
    </xdr:from>
    <xdr:to>
      <xdr:col>6</xdr:col>
      <xdr:colOff>1277175</xdr:colOff>
      <xdr:row>32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165417</xdr:colOff>
      <xdr:row>5</xdr:row>
      <xdr:rowOff>96185</xdr:rowOff>
    </xdr:from>
    <xdr:to>
      <xdr:col>3</xdr:col>
      <xdr:colOff>56647</xdr:colOff>
      <xdr:row>7</xdr:row>
      <xdr:rowOff>28541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2DB27CD-555B-4B2A-8E12-CA6908A435B5}"/>
            </a:ext>
          </a:extLst>
        </xdr:cNvPr>
        <xdr:cNvSpPr>
          <a:spLocks noChangeArrowheads="1"/>
        </xdr:cNvSpPr>
      </xdr:nvSpPr>
      <xdr:spPr bwMode="auto">
        <a:xfrm>
          <a:off x="211455" y="1201085"/>
          <a:ext cx="3026516" cy="246715"/>
        </a:xfrm>
        <a:prstGeom prst="wedgeRoundRectCallout">
          <a:avLst>
            <a:gd name="adj1" fmla="val 39684"/>
            <a:gd name="adj2" fmla="val -11449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</a:p>
        <a:p>
          <a:pPr algn="l" rtl="0">
            <a:lnSpc>
              <a:spcPts val="900"/>
            </a:lnSpc>
            <a:defRPr sz="1000"/>
          </a:pPr>
          <a:endParaRPr lang="ja-JP" altLang="en-US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668336</xdr:colOff>
      <xdr:row>10</xdr:row>
      <xdr:rowOff>35859</xdr:rowOff>
    </xdr:from>
    <xdr:to>
      <xdr:col>4</xdr:col>
      <xdr:colOff>474666</xdr:colOff>
      <xdr:row>12</xdr:row>
      <xdr:rowOff>238124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38986DC-25E7-4D46-A5BA-12A3DF2B0DAF}"/>
            </a:ext>
          </a:extLst>
        </xdr:cNvPr>
        <xdr:cNvSpPr>
          <a:spLocks noChangeArrowheads="1"/>
        </xdr:cNvSpPr>
      </xdr:nvSpPr>
      <xdr:spPr bwMode="auto">
        <a:xfrm>
          <a:off x="1330324" y="2461559"/>
          <a:ext cx="2822576" cy="735665"/>
        </a:xfrm>
        <a:prstGeom prst="wedgeRoundRectCallout">
          <a:avLst>
            <a:gd name="adj1" fmla="val 50470"/>
            <a:gd name="adj2" fmla="val -99263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「会場等を無償提供いただく場合」など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協賛がいただけなくなった場合に、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「事業そのものが成立しないような物品」については、</a:t>
          </a:r>
          <a:endParaRPr lang="en-US" altLang="ja-JP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別途「様式９」も合わせて取得してください。</a:t>
          </a:r>
          <a:endParaRPr lang="ja-JP" altLang="en-US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</xdr:colOff>
      <xdr:row>3</xdr:row>
      <xdr:rowOff>16996</xdr:rowOff>
    </xdr:from>
    <xdr:to>
      <xdr:col>8</xdr:col>
      <xdr:colOff>72111</xdr:colOff>
      <xdr:row>4</xdr:row>
      <xdr:rowOff>190500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DD1D6D50-5D76-4A3C-8233-15215CED795D}"/>
            </a:ext>
          </a:extLst>
        </xdr:cNvPr>
        <xdr:cNvSpPr>
          <a:spLocks noChangeArrowheads="1"/>
        </xdr:cNvSpPr>
      </xdr:nvSpPr>
      <xdr:spPr bwMode="auto">
        <a:xfrm>
          <a:off x="3486150" y="588496"/>
          <a:ext cx="2081372" cy="811679"/>
        </a:xfrm>
        <a:prstGeom prst="wedgeRoundRectCallout">
          <a:avLst>
            <a:gd name="adj1" fmla="val 85264"/>
            <a:gd name="adj2" fmla="val -2500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rtl="0">
            <a:lnSpc>
              <a:spcPts val="1300"/>
            </a:lnSpc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印紙貼付は事務局がおこないます。（協議会の場合は財特委員長または財政局長）</a:t>
          </a:r>
          <a:endParaRPr lang="ja-JP" altLang="ja-JP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108678</xdr:colOff>
      <xdr:row>1</xdr:row>
      <xdr:rowOff>93457</xdr:rowOff>
    </xdr:from>
    <xdr:to>
      <xdr:col>2</xdr:col>
      <xdr:colOff>582750</xdr:colOff>
      <xdr:row>3</xdr:row>
      <xdr:rowOff>234590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2B014F7-2A7E-44A2-BD07-AF73A9482874}"/>
            </a:ext>
          </a:extLst>
        </xdr:cNvPr>
        <xdr:cNvSpPr>
          <a:spLocks noChangeArrowheads="1"/>
        </xdr:cNvSpPr>
      </xdr:nvSpPr>
      <xdr:spPr bwMode="auto">
        <a:xfrm>
          <a:off x="115981" y="276785"/>
          <a:ext cx="1876425" cy="528790"/>
        </a:xfrm>
        <a:prstGeom prst="wedgeRoundRectCallout">
          <a:avLst>
            <a:gd name="adj1" fmla="val 49606"/>
            <a:gd name="adj2" fmla="val 155618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上程議案の事業名称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(※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上段枠内記載名称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を記入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318023</xdr:colOff>
      <xdr:row>42</xdr:row>
      <xdr:rowOff>114711</xdr:rowOff>
    </xdr:from>
    <xdr:to>
      <xdr:col>6</xdr:col>
      <xdr:colOff>271960</xdr:colOff>
      <xdr:row>45</xdr:row>
      <xdr:rowOff>111594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1EA9421-EEBE-49C4-B88C-F197B69DF981}"/>
            </a:ext>
          </a:extLst>
        </xdr:cNvPr>
        <xdr:cNvSpPr/>
      </xdr:nvSpPr>
      <xdr:spPr bwMode="auto">
        <a:xfrm>
          <a:off x="2412253" y="8466231"/>
          <a:ext cx="1995425" cy="482295"/>
        </a:xfrm>
        <a:prstGeom prst="wedgeRoundRectCallout">
          <a:avLst>
            <a:gd name="adj1" fmla="val -23856"/>
            <a:gd name="adj2" fmla="val 139513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協議会の場合は会長名に変更してください。</a:t>
          </a:r>
        </a:p>
      </xdr:txBody>
    </xdr:sp>
    <xdr:clientData/>
  </xdr:twoCellAnchor>
  <xdr:twoCellAnchor>
    <xdr:from>
      <xdr:col>4</xdr:col>
      <xdr:colOff>303119</xdr:colOff>
      <xdr:row>8</xdr:row>
      <xdr:rowOff>97753</xdr:rowOff>
    </xdr:from>
    <xdr:to>
      <xdr:col>7</xdr:col>
      <xdr:colOff>224853</xdr:colOff>
      <xdr:row>11</xdr:row>
      <xdr:rowOff>75093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ECA19F0-24AA-4558-BEE6-1ADD8947613F}"/>
            </a:ext>
          </a:extLst>
        </xdr:cNvPr>
        <xdr:cNvSpPr/>
      </xdr:nvSpPr>
      <xdr:spPr bwMode="auto">
        <a:xfrm>
          <a:off x="3065929" y="2614893"/>
          <a:ext cx="1977838" cy="465606"/>
        </a:xfrm>
        <a:prstGeom prst="wedgeRoundRectCallout">
          <a:avLst>
            <a:gd name="adj1" fmla="val -30655"/>
            <a:gd name="adj2" fmla="val -187802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協議会の場合は協議会名に変更してください。</a:t>
          </a:r>
        </a:p>
      </xdr:txBody>
    </xdr:sp>
    <xdr:clientData/>
  </xdr:twoCellAnchor>
  <xdr:twoCellAnchor>
    <xdr:from>
      <xdr:col>6</xdr:col>
      <xdr:colOff>4669</xdr:colOff>
      <xdr:row>15</xdr:row>
      <xdr:rowOff>934</xdr:rowOff>
    </xdr:from>
    <xdr:to>
      <xdr:col>8</xdr:col>
      <xdr:colOff>583048</xdr:colOff>
      <xdr:row>17</xdr:row>
      <xdr:rowOff>110215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5ECC90F-8BD8-4414-B0C2-A7A566F7524D}"/>
            </a:ext>
          </a:extLst>
        </xdr:cNvPr>
        <xdr:cNvSpPr/>
      </xdr:nvSpPr>
      <xdr:spPr bwMode="auto">
        <a:xfrm>
          <a:off x="4118722" y="3660402"/>
          <a:ext cx="1977838" cy="465606"/>
        </a:xfrm>
        <a:prstGeom prst="wedgeRoundRectCallout">
          <a:avLst>
            <a:gd name="adj1" fmla="val -93545"/>
            <a:gd name="adj2" fmla="val 158767"/>
            <a:gd name="adj3" fmla="val 16667"/>
          </a:avLst>
        </a:prstGeom>
        <a:solidFill>
          <a:schemeClr val="accent4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協議会の場合は協議会の口座に変更してください。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58736</xdr:colOff>
      <xdr:row>0</xdr:row>
      <xdr:rowOff>134937</xdr:rowOff>
    </xdr:from>
    <xdr:to>
      <xdr:col>12</xdr:col>
      <xdr:colOff>404543</xdr:colOff>
      <xdr:row>9</xdr:row>
      <xdr:rowOff>9463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AA1BE17-A06B-452C-820E-144961A1E232}"/>
            </a:ext>
          </a:extLst>
        </xdr:cNvPr>
        <xdr:cNvSpPr>
          <a:spLocks noChangeArrowheads="1"/>
        </xdr:cNvSpPr>
      </xdr:nvSpPr>
      <xdr:spPr bwMode="auto">
        <a:xfrm>
          <a:off x="6248399" y="152400"/>
          <a:ext cx="2428875" cy="1971675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・</a:t>
          </a:r>
          <a:r>
            <a:rPr lang="en-US" altLang="ja-JP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5</a:t>
          </a: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万円以下の寄付（協賛）の場合に使用可能。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ただし、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協賛に関する覚書（様式</a:t>
          </a:r>
          <a:r>
            <a:rPr lang="en-US" altLang="ja-JP" sz="1100" b="0" i="0" baseline="0">
              <a:effectLst/>
              <a:latin typeface="+mj-ea"/>
              <a:ea typeface="+mj-ea"/>
              <a:cs typeface="+mn-cs"/>
            </a:rPr>
            <a:t>8</a:t>
          </a:r>
          <a:r>
            <a:rPr lang="ja-JP" altLang="ja-JP" sz="1100" b="0" i="0" baseline="0">
              <a:effectLst/>
              <a:latin typeface="+mj-ea"/>
              <a:ea typeface="+mj-ea"/>
              <a:cs typeface="+mn-cs"/>
            </a:rPr>
            <a:t>）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の締結でなくてもよいか、</a:t>
          </a: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先方の了承を得ること。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strike="noStrike" kern="0" spc="0" baseline="0">
              <a:solidFill>
                <a:srgbClr val="000000"/>
              </a:solidFill>
              <a:latin typeface="+mj-ea"/>
              <a:ea typeface="+mj-ea"/>
            </a:rPr>
            <a:t>・このフォームはあくまでも参考例ですので、必要に応じて修正し使用ください。</a:t>
          </a: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100" b="0" i="0" strike="noStrike" kern="0" spc="0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marusei.pdf" TargetMode="External"/><Relationship Id="rId13" Type="http://schemas.openxmlformats.org/officeDocument/2006/relationships/hyperlink" Target="..\siryoh\mitumori\yuubinndaioreijyou.pdf" TargetMode="External"/><Relationship Id="rId3" Type="http://schemas.openxmlformats.org/officeDocument/2006/relationships/hyperlink" Target="..\siryoh\mitumori\keibi.pdf" TargetMode="External"/><Relationship Id="rId7" Type="http://schemas.openxmlformats.org/officeDocument/2006/relationships/hyperlink" Target="..\siryoh\mitumori\marusei.pdf" TargetMode="External"/><Relationship Id="rId12" Type="http://schemas.openxmlformats.org/officeDocument/2006/relationships/hyperlink" Target="..\siryoh\mitumori\yuubinndaimonnsinnhyou.pdf" TargetMode="External"/><Relationship Id="rId2" Type="http://schemas.openxmlformats.org/officeDocument/2006/relationships/hyperlink" Target="..\siryoh\mitumori\tennto.pdf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..\siryoh\mitumori\spekamaiku.pdf" TargetMode="External"/><Relationship Id="rId6" Type="http://schemas.openxmlformats.org/officeDocument/2006/relationships/hyperlink" Target="..\siryoh\mitumori\marusei.pdf" TargetMode="External"/><Relationship Id="rId11" Type="http://schemas.openxmlformats.org/officeDocument/2006/relationships/hyperlink" Target="..\siryoh\mitumori\tirasiinnsatu.pdf" TargetMode="External"/><Relationship Id="rId5" Type="http://schemas.openxmlformats.org/officeDocument/2006/relationships/hyperlink" Target="..\siryoh\mitumori\marusei.pdf" TargetMode="External"/><Relationship Id="rId15" Type="http://schemas.openxmlformats.org/officeDocument/2006/relationships/hyperlink" Target="..\siryoh\mitumori\nobori.pdf" TargetMode="External"/><Relationship Id="rId10" Type="http://schemas.openxmlformats.org/officeDocument/2006/relationships/hyperlink" Target="..\siryoh\mitumori\hoken_mitsumori_wanpaku.pdf" TargetMode="External"/><Relationship Id="rId4" Type="http://schemas.openxmlformats.org/officeDocument/2006/relationships/hyperlink" Target="..\siryoh\mitumori\marusei.pdf" TargetMode="External"/><Relationship Id="rId9" Type="http://schemas.openxmlformats.org/officeDocument/2006/relationships/hyperlink" Target="..\siryoh\mitumori\torofy.pdf" TargetMode="External"/><Relationship Id="rId14" Type="http://schemas.openxmlformats.org/officeDocument/2006/relationships/hyperlink" Target="..\siryoh\mitumori\kaijyoumitumori2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\siryoh\mitumori\yuubinndaimonnsinnhyou.pdf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..\siryoh\mitumori\keibi.pdf" TargetMode="External"/><Relationship Id="rId7" Type="http://schemas.openxmlformats.org/officeDocument/2006/relationships/hyperlink" Target="..\siryoh\mitumori\tirasiinnsatu.pdf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..\siryoh\mitumori\tennto.pdf" TargetMode="External"/><Relationship Id="rId1" Type="http://schemas.openxmlformats.org/officeDocument/2006/relationships/hyperlink" Target="..\siryoh\mitumori\spekamaiku.pdf" TargetMode="External"/><Relationship Id="rId6" Type="http://schemas.openxmlformats.org/officeDocument/2006/relationships/hyperlink" Target="..\siryoh\mitumori\hoken_mitsumori_wanpaku.pdf" TargetMode="External"/><Relationship Id="rId11" Type="http://schemas.openxmlformats.org/officeDocument/2006/relationships/hyperlink" Target="..\siryoh\mitumori\nobori.pdf" TargetMode="External"/><Relationship Id="rId5" Type="http://schemas.openxmlformats.org/officeDocument/2006/relationships/hyperlink" Target="..\siryoh\mitumori\torofy.pdf" TargetMode="External"/><Relationship Id="rId10" Type="http://schemas.openxmlformats.org/officeDocument/2006/relationships/hyperlink" Target="..\siryoh\mitumori\kaijyoumitumori2.pdf" TargetMode="External"/><Relationship Id="rId4" Type="http://schemas.openxmlformats.org/officeDocument/2006/relationships/hyperlink" Target="..\siryoh\mitumori\marusei.pdf" TargetMode="External"/><Relationship Id="rId9" Type="http://schemas.openxmlformats.org/officeDocument/2006/relationships/hyperlink" Target="..\siryoh\mitumori\yuubinndaioreijyou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topLeftCell="A19" zoomScaleNormal="100" zoomScaleSheetLayoutView="100" workbookViewId="0">
      <selection activeCell="J3" sqref="J3"/>
    </sheetView>
  </sheetViews>
  <sheetFormatPr defaultColWidth="13" defaultRowHeight="13" x14ac:dyDescent="0.2"/>
  <cols>
    <col min="1" max="1" width="5.6328125" style="1" bestFit="1" customWidth="1"/>
    <col min="2" max="2" width="23.36328125" style="1" customWidth="1"/>
    <col min="3" max="16" width="3.08984375" style="1" bestFit="1" customWidth="1"/>
    <col min="17" max="17" width="40.36328125" style="1" bestFit="1" customWidth="1"/>
    <col min="18" max="18" width="13" style="1"/>
    <col min="19" max="19" width="3.453125" style="1" bestFit="1" customWidth="1"/>
    <col min="20" max="21" width="13" style="1"/>
    <col min="22" max="22" width="2.08984375" style="1" bestFit="1" customWidth="1"/>
    <col min="23" max="16384" width="13" style="1"/>
  </cols>
  <sheetData>
    <row r="1" spans="1:22" ht="33.75" customHeight="1" x14ac:dyDescent="0.2">
      <c r="A1" s="270" t="s">
        <v>367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192"/>
      <c r="S1" s="192"/>
    </row>
    <row r="2" spans="1:22" ht="5.25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4"/>
      <c r="R2" s="192"/>
      <c r="S2" s="192"/>
    </row>
    <row r="3" spans="1:22" ht="26" x14ac:dyDescent="0.2">
      <c r="A3" s="65" t="s">
        <v>158</v>
      </c>
      <c r="B3" s="66" t="s">
        <v>62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 t="s">
        <v>63</v>
      </c>
      <c r="R3" s="67"/>
      <c r="S3" s="68" t="s">
        <v>132</v>
      </c>
      <c r="V3" s="57" t="s">
        <v>131</v>
      </c>
    </row>
    <row r="4" spans="1:22" ht="27" customHeight="1" x14ac:dyDescent="0.2">
      <c r="A4" s="273"/>
      <c r="B4" s="274"/>
      <c r="C4" s="271" t="s">
        <v>293</v>
      </c>
      <c r="D4" s="272"/>
      <c r="E4" s="271" t="s">
        <v>294</v>
      </c>
      <c r="F4" s="272"/>
      <c r="G4" s="275" t="s">
        <v>292</v>
      </c>
      <c r="H4" s="276"/>
      <c r="I4" s="271" t="s">
        <v>295</v>
      </c>
      <c r="J4" s="272"/>
      <c r="K4" s="271" t="s">
        <v>296</v>
      </c>
      <c r="L4" s="272"/>
      <c r="M4" s="271" t="s">
        <v>297</v>
      </c>
      <c r="N4" s="272"/>
      <c r="O4" s="275" t="s">
        <v>292</v>
      </c>
      <c r="P4" s="276"/>
      <c r="Q4" s="204" t="s">
        <v>156</v>
      </c>
      <c r="R4" s="67"/>
      <c r="S4" s="68"/>
    </row>
    <row r="5" spans="1:22" ht="21" customHeight="1" x14ac:dyDescent="0.2">
      <c r="A5" s="268" t="s">
        <v>169</v>
      </c>
      <c r="B5" s="269"/>
      <c r="C5" s="71" t="s">
        <v>152</v>
      </c>
      <c r="D5" s="71" t="s">
        <v>153</v>
      </c>
      <c r="E5" s="71" t="s">
        <v>152</v>
      </c>
      <c r="F5" s="71" t="s">
        <v>153</v>
      </c>
      <c r="G5" s="71" t="s">
        <v>152</v>
      </c>
      <c r="H5" s="71" t="s">
        <v>153</v>
      </c>
      <c r="I5" s="71" t="s">
        <v>152</v>
      </c>
      <c r="J5" s="71" t="s">
        <v>153</v>
      </c>
      <c r="K5" s="71" t="s">
        <v>152</v>
      </c>
      <c r="L5" s="71" t="s">
        <v>153</v>
      </c>
      <c r="M5" s="71" t="s">
        <v>152</v>
      </c>
      <c r="N5" s="71" t="s">
        <v>153</v>
      </c>
      <c r="O5" s="71" t="s">
        <v>152</v>
      </c>
      <c r="P5" s="71" t="s">
        <v>153</v>
      </c>
      <c r="Q5" s="75" t="s">
        <v>298</v>
      </c>
      <c r="R5" s="67"/>
      <c r="S5" s="68"/>
    </row>
    <row r="6" spans="1:22" ht="15" customHeight="1" x14ac:dyDescent="0.2">
      <c r="A6" s="74"/>
      <c r="B6" s="190" t="s">
        <v>328</v>
      </c>
      <c r="C6" s="71" t="s">
        <v>155</v>
      </c>
      <c r="D6" s="71" t="s">
        <v>157</v>
      </c>
      <c r="E6" s="71" t="s">
        <v>155</v>
      </c>
      <c r="F6" s="71" t="s">
        <v>157</v>
      </c>
      <c r="G6" s="71" t="s">
        <v>157</v>
      </c>
      <c r="H6" s="71" t="s">
        <v>155</v>
      </c>
      <c r="I6" s="71" t="s">
        <v>155</v>
      </c>
      <c r="J6" s="71" t="s">
        <v>157</v>
      </c>
      <c r="K6" s="71" t="s">
        <v>155</v>
      </c>
      <c r="L6" s="71" t="s">
        <v>248</v>
      </c>
      <c r="M6" s="71" t="s">
        <v>155</v>
      </c>
      <c r="N6" s="71" t="s">
        <v>248</v>
      </c>
      <c r="O6" s="71" t="s">
        <v>248</v>
      </c>
      <c r="P6" s="71" t="s">
        <v>249</v>
      </c>
      <c r="Q6" s="114"/>
      <c r="R6" s="67"/>
      <c r="S6" s="67"/>
    </row>
    <row r="7" spans="1:22" ht="15" customHeight="1" x14ac:dyDescent="0.2">
      <c r="A7" s="74"/>
      <c r="B7" s="76" t="s">
        <v>237</v>
      </c>
      <c r="C7" s="71" t="s">
        <v>155</v>
      </c>
      <c r="D7" s="71" t="s">
        <v>157</v>
      </c>
      <c r="E7" s="71" t="s">
        <v>155</v>
      </c>
      <c r="F7" s="71" t="s">
        <v>155</v>
      </c>
      <c r="G7" s="71" t="s">
        <v>157</v>
      </c>
      <c r="H7" s="71" t="s">
        <v>157</v>
      </c>
      <c r="I7" s="71" t="s">
        <v>155</v>
      </c>
      <c r="J7" s="71" t="s">
        <v>155</v>
      </c>
      <c r="K7" s="71" t="s">
        <v>155</v>
      </c>
      <c r="L7" s="71" t="s">
        <v>155</v>
      </c>
      <c r="M7" s="71" t="s">
        <v>155</v>
      </c>
      <c r="N7" s="71" t="s">
        <v>155</v>
      </c>
      <c r="O7" s="71" t="s">
        <v>248</v>
      </c>
      <c r="P7" s="71" t="s">
        <v>248</v>
      </c>
      <c r="Q7" s="114"/>
      <c r="R7" s="67"/>
      <c r="S7" s="67"/>
    </row>
    <row r="8" spans="1:22" ht="15" customHeight="1" x14ac:dyDescent="0.2">
      <c r="A8" s="77" t="s">
        <v>64</v>
      </c>
      <c r="B8" s="76" t="s">
        <v>66</v>
      </c>
      <c r="C8" s="71" t="s">
        <v>155</v>
      </c>
      <c r="D8" s="71" t="s">
        <v>157</v>
      </c>
      <c r="E8" s="71" t="s">
        <v>155</v>
      </c>
      <c r="F8" s="71" t="s">
        <v>155</v>
      </c>
      <c r="G8" s="71" t="s">
        <v>157</v>
      </c>
      <c r="H8" s="71" t="s">
        <v>157</v>
      </c>
      <c r="I8" s="71" t="s">
        <v>155</v>
      </c>
      <c r="J8" s="71" t="s">
        <v>155</v>
      </c>
      <c r="K8" s="71" t="s">
        <v>155</v>
      </c>
      <c r="L8" s="71" t="s">
        <v>155</v>
      </c>
      <c r="M8" s="71" t="s">
        <v>155</v>
      </c>
      <c r="N8" s="71" t="s">
        <v>249</v>
      </c>
      <c r="O8" s="71" t="s">
        <v>248</v>
      </c>
      <c r="P8" s="71" t="s">
        <v>248</v>
      </c>
      <c r="Q8" s="78"/>
      <c r="R8" s="192"/>
      <c r="S8" s="192"/>
    </row>
    <row r="9" spans="1:22" s="195" customFormat="1" ht="15" hidden="1" customHeight="1" x14ac:dyDescent="0.2">
      <c r="A9" s="183" t="s">
        <v>42</v>
      </c>
      <c r="B9" s="184" t="s">
        <v>68</v>
      </c>
      <c r="C9" s="185" t="s">
        <v>155</v>
      </c>
      <c r="D9" s="185" t="s">
        <v>157</v>
      </c>
      <c r="E9" s="185" t="s">
        <v>155</v>
      </c>
      <c r="F9" s="185" t="s">
        <v>155</v>
      </c>
      <c r="G9" s="185" t="s">
        <v>157</v>
      </c>
      <c r="H9" s="185" t="s">
        <v>157</v>
      </c>
      <c r="I9" s="185" t="s">
        <v>155</v>
      </c>
      <c r="J9" s="185" t="s">
        <v>155</v>
      </c>
      <c r="K9" s="185" t="s">
        <v>155</v>
      </c>
      <c r="L9" s="185" t="s">
        <v>155</v>
      </c>
      <c r="M9" s="185" t="s">
        <v>157</v>
      </c>
      <c r="N9" s="185" t="s">
        <v>157</v>
      </c>
      <c r="O9" s="185" t="s">
        <v>248</v>
      </c>
      <c r="P9" s="185" t="s">
        <v>248</v>
      </c>
      <c r="Q9" s="186" t="s">
        <v>167</v>
      </c>
    </row>
    <row r="10" spans="1:22" ht="15" customHeight="1" x14ac:dyDescent="0.2">
      <c r="A10" s="77" t="s">
        <v>42</v>
      </c>
      <c r="B10" s="76" t="s">
        <v>75</v>
      </c>
      <c r="C10" s="71" t="s">
        <v>155</v>
      </c>
      <c r="D10" s="71" t="s">
        <v>157</v>
      </c>
      <c r="E10" s="71" t="s">
        <v>155</v>
      </c>
      <c r="F10" s="71" t="s">
        <v>155</v>
      </c>
      <c r="G10" s="71" t="s">
        <v>157</v>
      </c>
      <c r="H10" s="71" t="s">
        <v>157</v>
      </c>
      <c r="I10" s="71" t="s">
        <v>170</v>
      </c>
      <c r="J10" s="71" t="s">
        <v>170</v>
      </c>
      <c r="K10" s="71" t="s">
        <v>170</v>
      </c>
      <c r="L10" s="71" t="s">
        <v>170</v>
      </c>
      <c r="M10" s="71" t="s">
        <v>170</v>
      </c>
      <c r="N10" s="71" t="s">
        <v>170</v>
      </c>
      <c r="O10" s="71" t="s">
        <v>248</v>
      </c>
      <c r="P10" s="71" t="s">
        <v>248</v>
      </c>
      <c r="Q10" s="78"/>
    </row>
    <row r="11" spans="1:22" ht="15" customHeight="1" x14ac:dyDescent="0.2">
      <c r="A11" s="77" t="s">
        <v>65</v>
      </c>
      <c r="B11" s="76" t="s">
        <v>61</v>
      </c>
      <c r="C11" s="71" t="s">
        <v>155</v>
      </c>
      <c r="D11" s="71" t="s">
        <v>157</v>
      </c>
      <c r="E11" s="71" t="s">
        <v>155</v>
      </c>
      <c r="F11" s="71" t="s">
        <v>155</v>
      </c>
      <c r="G11" s="71" t="s">
        <v>157</v>
      </c>
      <c r="H11" s="71" t="s">
        <v>157</v>
      </c>
      <c r="I11" s="71" t="s">
        <v>157</v>
      </c>
      <c r="J11" s="71" t="s">
        <v>157</v>
      </c>
      <c r="K11" s="71" t="s">
        <v>157</v>
      </c>
      <c r="L11" s="71" t="s">
        <v>157</v>
      </c>
      <c r="M11" s="71" t="s">
        <v>157</v>
      </c>
      <c r="N11" s="71" t="s">
        <v>157</v>
      </c>
      <c r="O11" s="71" t="s">
        <v>248</v>
      </c>
      <c r="P11" s="71" t="s">
        <v>248</v>
      </c>
      <c r="Q11" s="78"/>
    </row>
    <row r="12" spans="1:22" ht="21" customHeight="1" x14ac:dyDescent="0.2">
      <c r="A12" s="77" t="s">
        <v>67</v>
      </c>
      <c r="B12" s="76" t="s">
        <v>259</v>
      </c>
      <c r="C12" s="71" t="s">
        <v>155</v>
      </c>
      <c r="D12" s="71" t="s">
        <v>157</v>
      </c>
      <c r="E12" s="71" t="s">
        <v>155</v>
      </c>
      <c r="F12" s="71" t="s">
        <v>155</v>
      </c>
      <c r="G12" s="71" t="s">
        <v>157</v>
      </c>
      <c r="H12" s="71" t="s">
        <v>157</v>
      </c>
      <c r="I12" s="71" t="s">
        <v>155</v>
      </c>
      <c r="J12" s="71" t="s">
        <v>155</v>
      </c>
      <c r="K12" s="71" t="s">
        <v>155</v>
      </c>
      <c r="L12" s="71" t="s">
        <v>155</v>
      </c>
      <c r="M12" s="71" t="s">
        <v>155</v>
      </c>
      <c r="N12" s="71" t="s">
        <v>155</v>
      </c>
      <c r="O12" s="71" t="s">
        <v>248</v>
      </c>
      <c r="P12" s="71" t="s">
        <v>248</v>
      </c>
      <c r="Q12" s="78" t="s">
        <v>243</v>
      </c>
    </row>
    <row r="13" spans="1:22" ht="21" customHeight="1" x14ac:dyDescent="0.2">
      <c r="A13" s="77" t="s">
        <v>69</v>
      </c>
      <c r="B13" s="76" t="s">
        <v>168</v>
      </c>
      <c r="C13" s="71" t="s">
        <v>154</v>
      </c>
      <c r="D13" s="71" t="s">
        <v>157</v>
      </c>
      <c r="E13" s="71" t="s">
        <v>154</v>
      </c>
      <c r="F13" s="71" t="s">
        <v>245</v>
      </c>
      <c r="G13" s="71" t="s">
        <v>157</v>
      </c>
      <c r="H13" s="71" t="s">
        <v>157</v>
      </c>
      <c r="I13" s="71" t="s">
        <v>154</v>
      </c>
      <c r="J13" s="71" t="s">
        <v>245</v>
      </c>
      <c r="K13" s="71" t="s">
        <v>157</v>
      </c>
      <c r="L13" s="71" t="s">
        <v>157</v>
      </c>
      <c r="M13" s="71" t="s">
        <v>154</v>
      </c>
      <c r="N13" s="71" t="s">
        <v>154</v>
      </c>
      <c r="O13" s="71" t="s">
        <v>248</v>
      </c>
      <c r="P13" s="71" t="s">
        <v>248</v>
      </c>
      <c r="Q13" s="75" t="s">
        <v>253</v>
      </c>
    </row>
    <row r="14" spans="1:22" ht="15" customHeight="1" x14ac:dyDescent="0.2">
      <c r="A14" s="77" t="s">
        <v>70</v>
      </c>
      <c r="B14" s="76" t="s">
        <v>159</v>
      </c>
      <c r="C14" s="71" t="s">
        <v>154</v>
      </c>
      <c r="D14" s="71" t="s">
        <v>157</v>
      </c>
      <c r="E14" s="71" t="s">
        <v>154</v>
      </c>
      <c r="F14" s="71" t="s">
        <v>171</v>
      </c>
      <c r="G14" s="71" t="s">
        <v>157</v>
      </c>
      <c r="H14" s="71" t="s">
        <v>157</v>
      </c>
      <c r="I14" s="71" t="s">
        <v>171</v>
      </c>
      <c r="J14" s="71" t="s">
        <v>171</v>
      </c>
      <c r="K14" s="71" t="s">
        <v>171</v>
      </c>
      <c r="L14" s="71" t="s">
        <v>171</v>
      </c>
      <c r="M14" s="71" t="s">
        <v>170</v>
      </c>
      <c r="N14" s="71" t="s">
        <v>170</v>
      </c>
      <c r="O14" s="71" t="s">
        <v>248</v>
      </c>
      <c r="P14" s="71" t="s">
        <v>248</v>
      </c>
      <c r="Q14" s="78" t="s">
        <v>161</v>
      </c>
    </row>
    <row r="15" spans="1:22" ht="15" customHeight="1" x14ac:dyDescent="0.2">
      <c r="A15" s="77" t="s">
        <v>71</v>
      </c>
      <c r="B15" s="76" t="s">
        <v>323</v>
      </c>
      <c r="C15" s="71" t="s">
        <v>172</v>
      </c>
      <c r="D15" s="71" t="s">
        <v>173</v>
      </c>
      <c r="E15" s="71" t="s">
        <v>172</v>
      </c>
      <c r="F15" s="71" t="s">
        <v>172</v>
      </c>
      <c r="G15" s="71" t="s">
        <v>157</v>
      </c>
      <c r="H15" s="71" t="s">
        <v>157</v>
      </c>
      <c r="I15" s="71" t="s">
        <v>172</v>
      </c>
      <c r="J15" s="71" t="s">
        <v>172</v>
      </c>
      <c r="K15" s="71" t="s">
        <v>172</v>
      </c>
      <c r="L15" s="71" t="s">
        <v>172</v>
      </c>
      <c r="M15" s="71" t="s">
        <v>173</v>
      </c>
      <c r="N15" s="71" t="s">
        <v>173</v>
      </c>
      <c r="O15" s="71" t="s">
        <v>248</v>
      </c>
      <c r="P15" s="71" t="s">
        <v>248</v>
      </c>
      <c r="Q15" s="78" t="s">
        <v>174</v>
      </c>
    </row>
    <row r="16" spans="1:22" ht="15" customHeight="1" x14ac:dyDescent="0.2">
      <c r="A16" s="77" t="s">
        <v>73</v>
      </c>
      <c r="B16" s="76" t="s">
        <v>72</v>
      </c>
      <c r="C16" s="71" t="s">
        <v>154</v>
      </c>
      <c r="D16" s="71" t="s">
        <v>157</v>
      </c>
      <c r="E16" s="71" t="s">
        <v>154</v>
      </c>
      <c r="F16" s="71" t="s">
        <v>154</v>
      </c>
      <c r="G16" s="71" t="s">
        <v>157</v>
      </c>
      <c r="H16" s="71" t="s">
        <v>157</v>
      </c>
      <c r="I16" s="71" t="s">
        <v>154</v>
      </c>
      <c r="J16" s="71" t="s">
        <v>154</v>
      </c>
      <c r="K16" s="71" t="s">
        <v>154</v>
      </c>
      <c r="L16" s="71" t="s">
        <v>154</v>
      </c>
      <c r="M16" s="71" t="s">
        <v>157</v>
      </c>
      <c r="N16" s="71" t="s">
        <v>157</v>
      </c>
      <c r="O16" s="71" t="s">
        <v>248</v>
      </c>
      <c r="P16" s="71" t="s">
        <v>248</v>
      </c>
      <c r="Q16" s="78" t="s">
        <v>260</v>
      </c>
    </row>
    <row r="17" spans="1:19" ht="15" customHeight="1" x14ac:dyDescent="0.2">
      <c r="A17" s="77" t="s">
        <v>175</v>
      </c>
      <c r="B17" s="76" t="s">
        <v>326</v>
      </c>
      <c r="C17" s="71" t="s">
        <v>154</v>
      </c>
      <c r="D17" s="71" t="s">
        <v>157</v>
      </c>
      <c r="E17" s="71" t="s">
        <v>154</v>
      </c>
      <c r="F17" s="71" t="s">
        <v>154</v>
      </c>
      <c r="G17" s="71" t="s">
        <v>157</v>
      </c>
      <c r="H17" s="71" t="s">
        <v>157</v>
      </c>
      <c r="I17" s="71" t="s">
        <v>154</v>
      </c>
      <c r="J17" s="71" t="s">
        <v>154</v>
      </c>
      <c r="K17" s="71" t="s">
        <v>154</v>
      </c>
      <c r="L17" s="71" t="s">
        <v>154</v>
      </c>
      <c r="M17" s="71" t="s">
        <v>157</v>
      </c>
      <c r="N17" s="71" t="s">
        <v>157</v>
      </c>
      <c r="O17" s="71" t="s">
        <v>248</v>
      </c>
      <c r="P17" s="71" t="s">
        <v>248</v>
      </c>
      <c r="Q17" s="78" t="s">
        <v>260</v>
      </c>
    </row>
    <row r="18" spans="1:19" ht="15" customHeight="1" x14ac:dyDescent="0.2">
      <c r="A18" s="77" t="s">
        <v>74</v>
      </c>
      <c r="B18" s="76" t="s">
        <v>76</v>
      </c>
      <c r="C18" s="71" t="s">
        <v>157</v>
      </c>
      <c r="D18" s="71" t="s">
        <v>157</v>
      </c>
      <c r="E18" s="71" t="s">
        <v>157</v>
      </c>
      <c r="F18" s="71" t="s">
        <v>157</v>
      </c>
      <c r="G18" s="71" t="s">
        <v>157</v>
      </c>
      <c r="H18" s="71" t="s">
        <v>157</v>
      </c>
      <c r="I18" s="71" t="s">
        <v>157</v>
      </c>
      <c r="J18" s="71" t="s">
        <v>157</v>
      </c>
      <c r="K18" s="71" t="s">
        <v>157</v>
      </c>
      <c r="L18" s="71" t="s">
        <v>157</v>
      </c>
      <c r="M18" s="71" t="s">
        <v>155</v>
      </c>
      <c r="N18" s="71" t="s">
        <v>155</v>
      </c>
      <c r="O18" s="71" t="s">
        <v>248</v>
      </c>
      <c r="P18" s="71" t="s">
        <v>248</v>
      </c>
      <c r="Q18" s="78"/>
    </row>
    <row r="19" spans="1:19" x14ac:dyDescent="0.2">
      <c r="A19" s="77" t="s">
        <v>176</v>
      </c>
      <c r="B19" s="76" t="s">
        <v>160</v>
      </c>
      <c r="C19" s="71" t="s">
        <v>157</v>
      </c>
      <c r="D19" s="71" t="s">
        <v>157</v>
      </c>
      <c r="E19" s="71" t="s">
        <v>157</v>
      </c>
      <c r="F19" s="71" t="s">
        <v>157</v>
      </c>
      <c r="G19" s="71" t="s">
        <v>157</v>
      </c>
      <c r="H19" s="71" t="s">
        <v>157</v>
      </c>
      <c r="I19" s="71" t="s">
        <v>157</v>
      </c>
      <c r="J19" s="71" t="s">
        <v>157</v>
      </c>
      <c r="K19" s="71" t="s">
        <v>157</v>
      </c>
      <c r="L19" s="71" t="s">
        <v>157</v>
      </c>
      <c r="M19" s="71" t="s">
        <v>155</v>
      </c>
      <c r="N19" s="71" t="s">
        <v>155</v>
      </c>
      <c r="O19" s="71" t="s">
        <v>248</v>
      </c>
      <c r="P19" s="71" t="s">
        <v>248</v>
      </c>
      <c r="Q19" s="78"/>
    </row>
    <row r="20" spans="1:19" x14ac:dyDescent="0.2">
      <c r="A20" s="77" t="s">
        <v>177</v>
      </c>
      <c r="B20" s="76" t="s">
        <v>178</v>
      </c>
      <c r="C20" s="71" t="s">
        <v>173</v>
      </c>
      <c r="D20" s="71" t="s">
        <v>173</v>
      </c>
      <c r="E20" s="71" t="s">
        <v>157</v>
      </c>
      <c r="F20" s="71" t="s">
        <v>157</v>
      </c>
      <c r="G20" s="71" t="s">
        <v>157</v>
      </c>
      <c r="H20" s="71" t="s">
        <v>157</v>
      </c>
      <c r="I20" s="71" t="s">
        <v>155</v>
      </c>
      <c r="J20" s="71" t="s">
        <v>155</v>
      </c>
      <c r="K20" s="71" t="s">
        <v>155</v>
      </c>
      <c r="L20" s="71" t="s">
        <v>155</v>
      </c>
      <c r="M20" s="71" t="s">
        <v>154</v>
      </c>
      <c r="N20" s="71" t="s">
        <v>255</v>
      </c>
      <c r="O20" s="71" t="s">
        <v>248</v>
      </c>
      <c r="P20" s="71" t="s">
        <v>248</v>
      </c>
      <c r="Q20" s="78" t="s">
        <v>179</v>
      </c>
    </row>
    <row r="21" spans="1:19" x14ac:dyDescent="0.2">
      <c r="A21" s="77" t="s">
        <v>180</v>
      </c>
      <c r="B21" s="76" t="s">
        <v>78</v>
      </c>
      <c r="C21" s="71" t="s">
        <v>157</v>
      </c>
      <c r="D21" s="71" t="s">
        <v>157</v>
      </c>
      <c r="E21" s="71" t="s">
        <v>157</v>
      </c>
      <c r="F21" s="71" t="s">
        <v>157</v>
      </c>
      <c r="G21" s="71" t="s">
        <v>157</v>
      </c>
      <c r="H21" s="71" t="s">
        <v>157</v>
      </c>
      <c r="I21" s="71" t="s">
        <v>157</v>
      </c>
      <c r="J21" s="71" t="s">
        <v>157</v>
      </c>
      <c r="K21" s="71" t="s">
        <v>157</v>
      </c>
      <c r="L21" s="71" t="s">
        <v>157</v>
      </c>
      <c r="M21" s="71" t="s">
        <v>155</v>
      </c>
      <c r="N21" s="71" t="s">
        <v>155</v>
      </c>
      <c r="O21" s="71" t="s">
        <v>248</v>
      </c>
      <c r="P21" s="71" t="s">
        <v>248</v>
      </c>
      <c r="Q21" s="78" t="s">
        <v>285</v>
      </c>
    </row>
    <row r="22" spans="1:19" x14ac:dyDescent="0.2">
      <c r="A22" s="77" t="s">
        <v>43</v>
      </c>
      <c r="B22" s="76" t="s">
        <v>181</v>
      </c>
      <c r="C22" s="71" t="s">
        <v>157</v>
      </c>
      <c r="D22" s="71" t="s">
        <v>157</v>
      </c>
      <c r="E22" s="71" t="s">
        <v>157</v>
      </c>
      <c r="F22" s="71" t="s">
        <v>157</v>
      </c>
      <c r="G22" s="71" t="s">
        <v>157</v>
      </c>
      <c r="H22" s="71" t="s">
        <v>157</v>
      </c>
      <c r="I22" s="71" t="s">
        <v>155</v>
      </c>
      <c r="J22" s="71" t="s">
        <v>155</v>
      </c>
      <c r="K22" s="71" t="s">
        <v>155</v>
      </c>
      <c r="L22" s="71" t="s">
        <v>155</v>
      </c>
      <c r="M22" s="71" t="s">
        <v>157</v>
      </c>
      <c r="N22" s="71" t="s">
        <v>157</v>
      </c>
      <c r="O22" s="71" t="s">
        <v>248</v>
      </c>
      <c r="P22" s="71" t="s">
        <v>248</v>
      </c>
      <c r="Q22" s="78" t="s">
        <v>182</v>
      </c>
    </row>
    <row r="23" spans="1:19" x14ac:dyDescent="0.2">
      <c r="A23" s="79" t="s">
        <v>44</v>
      </c>
      <c r="B23" s="87" t="s">
        <v>183</v>
      </c>
      <c r="C23" s="71" t="s">
        <v>184</v>
      </c>
      <c r="D23" s="71" t="s">
        <v>184</v>
      </c>
      <c r="E23" s="71" t="s">
        <v>184</v>
      </c>
      <c r="F23" s="71" t="s">
        <v>184</v>
      </c>
      <c r="G23" s="71" t="s">
        <v>157</v>
      </c>
      <c r="H23" s="71" t="s">
        <v>157</v>
      </c>
      <c r="I23" s="71" t="s">
        <v>185</v>
      </c>
      <c r="J23" s="71" t="s">
        <v>185</v>
      </c>
      <c r="K23" s="71" t="s">
        <v>185</v>
      </c>
      <c r="L23" s="71" t="s">
        <v>185</v>
      </c>
      <c r="M23" s="71" t="s">
        <v>184</v>
      </c>
      <c r="N23" s="71" t="s">
        <v>184</v>
      </c>
      <c r="O23" s="71" t="s">
        <v>248</v>
      </c>
      <c r="P23" s="71" t="s">
        <v>248</v>
      </c>
      <c r="Q23" s="80" t="s">
        <v>182</v>
      </c>
    </row>
    <row r="24" spans="1:19" ht="2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192"/>
      <c r="S24" s="192"/>
    </row>
    <row r="25" spans="1:19" ht="21" x14ac:dyDescent="0.2">
      <c r="A25" s="266" t="s">
        <v>186</v>
      </c>
      <c r="B25" s="26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192"/>
      <c r="S25" s="192"/>
    </row>
    <row r="26" spans="1:19" ht="15" customHeight="1" x14ac:dyDescent="0.2">
      <c r="A26" s="77" t="s">
        <v>187</v>
      </c>
      <c r="B26" s="76" t="s">
        <v>79</v>
      </c>
      <c r="C26" s="71" t="s">
        <v>154</v>
      </c>
      <c r="D26" s="71" t="s">
        <v>157</v>
      </c>
      <c r="E26" s="71" t="s">
        <v>154</v>
      </c>
      <c r="F26" s="71" t="s">
        <v>154</v>
      </c>
      <c r="G26" s="71" t="s">
        <v>157</v>
      </c>
      <c r="H26" s="71" t="s">
        <v>157</v>
      </c>
      <c r="I26" s="71" t="s">
        <v>154</v>
      </c>
      <c r="J26" s="71" t="s">
        <v>154</v>
      </c>
      <c r="K26" s="71" t="s">
        <v>154</v>
      </c>
      <c r="L26" s="71" t="s">
        <v>154</v>
      </c>
      <c r="M26" s="71" t="s">
        <v>157</v>
      </c>
      <c r="N26" s="71" t="s">
        <v>157</v>
      </c>
      <c r="O26" s="71" t="s">
        <v>157</v>
      </c>
      <c r="P26" s="71" t="s">
        <v>157</v>
      </c>
      <c r="Q26" s="78" t="s">
        <v>80</v>
      </c>
    </row>
    <row r="27" spans="1:19" ht="19" x14ac:dyDescent="0.2">
      <c r="A27" s="77" t="s">
        <v>188</v>
      </c>
      <c r="B27" s="76" t="s">
        <v>81</v>
      </c>
      <c r="C27" s="71" t="s">
        <v>170</v>
      </c>
      <c r="D27" s="71" t="s">
        <v>170</v>
      </c>
      <c r="E27" s="71" t="s">
        <v>170</v>
      </c>
      <c r="F27" s="71" t="s">
        <v>170</v>
      </c>
      <c r="G27" s="71" t="s">
        <v>157</v>
      </c>
      <c r="H27" s="71" t="s">
        <v>157</v>
      </c>
      <c r="I27" s="71" t="s">
        <v>170</v>
      </c>
      <c r="J27" s="71" t="s">
        <v>170</v>
      </c>
      <c r="K27" s="71" t="s">
        <v>170</v>
      </c>
      <c r="L27" s="71" t="s">
        <v>170</v>
      </c>
      <c r="M27" s="71" t="s">
        <v>171</v>
      </c>
      <c r="N27" s="71" t="s">
        <v>171</v>
      </c>
      <c r="O27" s="71" t="s">
        <v>157</v>
      </c>
      <c r="P27" s="71" t="s">
        <v>157</v>
      </c>
      <c r="Q27" s="78" t="s">
        <v>233</v>
      </c>
    </row>
    <row r="28" spans="1:19" ht="19" x14ac:dyDescent="0.2">
      <c r="A28" s="79" t="s">
        <v>189</v>
      </c>
      <c r="B28" s="120" t="s">
        <v>256</v>
      </c>
      <c r="C28" s="71" t="s">
        <v>173</v>
      </c>
      <c r="D28" s="71" t="s">
        <v>173</v>
      </c>
      <c r="E28" s="71" t="s">
        <v>173</v>
      </c>
      <c r="F28" s="71" t="s">
        <v>173</v>
      </c>
      <c r="G28" s="71" t="s">
        <v>157</v>
      </c>
      <c r="H28" s="71" t="s">
        <v>157</v>
      </c>
      <c r="I28" s="71" t="s">
        <v>173</v>
      </c>
      <c r="J28" s="71" t="s">
        <v>173</v>
      </c>
      <c r="K28" s="71" t="s">
        <v>173</v>
      </c>
      <c r="L28" s="71" t="s">
        <v>173</v>
      </c>
      <c r="M28" s="71" t="s">
        <v>173</v>
      </c>
      <c r="N28" s="71" t="s">
        <v>173</v>
      </c>
      <c r="O28" s="71" t="s">
        <v>157</v>
      </c>
      <c r="P28" s="71" t="s">
        <v>157</v>
      </c>
      <c r="Q28" s="80" t="s">
        <v>261</v>
      </c>
    </row>
    <row r="29" spans="1:19" s="196" customFormat="1" x14ac:dyDescent="0.2">
      <c r="A29" s="93"/>
      <c r="B29" s="8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90"/>
    </row>
    <row r="30" spans="1:19" ht="21" x14ac:dyDescent="0.2">
      <c r="A30" s="266" t="s">
        <v>190</v>
      </c>
      <c r="B30" s="26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192"/>
      <c r="S30" s="192"/>
    </row>
    <row r="31" spans="1:19" ht="15" customHeight="1" x14ac:dyDescent="0.2">
      <c r="A31" s="77" t="s">
        <v>191</v>
      </c>
      <c r="B31" s="76" t="s">
        <v>330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8" t="s">
        <v>284</v>
      </c>
    </row>
    <row r="32" spans="1:19" ht="15" customHeight="1" x14ac:dyDescent="0.2">
      <c r="A32" s="77" t="s">
        <v>192</v>
      </c>
      <c r="B32" s="76" t="s">
        <v>331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216" t="s">
        <v>163</v>
      </c>
    </row>
    <row r="33" spans="1:30" ht="15" customHeight="1" x14ac:dyDescent="0.2">
      <c r="A33" s="77" t="s">
        <v>193</v>
      </c>
      <c r="B33" s="76" t="s">
        <v>332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8" t="s">
        <v>162</v>
      </c>
    </row>
    <row r="34" spans="1:30" ht="15" customHeight="1" x14ac:dyDescent="0.2">
      <c r="A34" s="79" t="s">
        <v>77</v>
      </c>
      <c r="B34" s="87" t="s">
        <v>194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73"/>
      <c r="S34" s="73"/>
      <c r="T34" s="73"/>
      <c r="U34" s="73"/>
      <c r="V34" s="73"/>
      <c r="W34" s="73"/>
      <c r="X34" s="73"/>
      <c r="Y34" s="73"/>
      <c r="Z34" s="73"/>
      <c r="AA34" s="196"/>
      <c r="AB34" s="196"/>
      <c r="AC34" s="196"/>
      <c r="AD34" s="196"/>
    </row>
    <row r="35" spans="1:30" x14ac:dyDescent="0.2">
      <c r="A35" s="93"/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94"/>
      <c r="R35" s="73"/>
      <c r="S35" s="73"/>
      <c r="T35" s="73"/>
      <c r="U35" s="73"/>
      <c r="V35" s="73"/>
      <c r="W35" s="73"/>
      <c r="X35" s="73"/>
      <c r="Y35" s="73"/>
      <c r="Z35" s="73"/>
      <c r="AA35" s="196"/>
      <c r="AB35" s="196"/>
      <c r="AC35" s="196"/>
      <c r="AD35" s="196"/>
    </row>
    <row r="36" spans="1:30" ht="21" customHeight="1" x14ac:dyDescent="0.2">
      <c r="A36" s="266" t="s">
        <v>195</v>
      </c>
      <c r="B36" s="267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2"/>
    </row>
    <row r="37" spans="1:30" ht="15" customHeight="1" x14ac:dyDescent="0.2">
      <c r="A37" s="77" t="s">
        <v>54</v>
      </c>
      <c r="B37" s="76" t="s">
        <v>46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8" t="s">
        <v>166</v>
      </c>
    </row>
    <row r="38" spans="1:30" ht="15" customHeight="1" x14ac:dyDescent="0.2">
      <c r="A38" s="79" t="s">
        <v>45</v>
      </c>
      <c r="B38" s="87" t="s">
        <v>217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0" t="s">
        <v>218</v>
      </c>
    </row>
    <row r="39" spans="1:30" s="196" customFormat="1" x14ac:dyDescent="0.2">
      <c r="A39" s="93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90"/>
    </row>
    <row r="40" spans="1:30" s="197" customFormat="1" ht="21" customHeight="1" x14ac:dyDescent="0.2">
      <c r="A40" s="260" t="s">
        <v>196</v>
      </c>
      <c r="B40" s="261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30" s="197" customFormat="1" ht="19" x14ac:dyDescent="0.2">
      <c r="A41" s="98" t="s">
        <v>197</v>
      </c>
      <c r="B41" s="191" t="s">
        <v>222</v>
      </c>
      <c r="C41" s="100" t="s">
        <v>155</v>
      </c>
      <c r="D41" s="100" t="s">
        <v>157</v>
      </c>
      <c r="E41" s="100" t="s">
        <v>155</v>
      </c>
      <c r="F41" s="100" t="s">
        <v>155</v>
      </c>
      <c r="G41" s="100" t="s">
        <v>157</v>
      </c>
      <c r="H41" s="100" t="s">
        <v>157</v>
      </c>
      <c r="I41" s="100" t="s">
        <v>155</v>
      </c>
      <c r="J41" s="100" t="s">
        <v>155</v>
      </c>
      <c r="K41" s="100" t="s">
        <v>155</v>
      </c>
      <c r="L41" s="100" t="s">
        <v>155</v>
      </c>
      <c r="M41" s="100" t="s">
        <v>155</v>
      </c>
      <c r="N41" s="100" t="s">
        <v>155</v>
      </c>
      <c r="O41" s="100" t="s">
        <v>157</v>
      </c>
      <c r="P41" s="100" t="s">
        <v>157</v>
      </c>
      <c r="Q41" s="101" t="s">
        <v>223</v>
      </c>
    </row>
    <row r="42" spans="1:30" s="197" customFormat="1" ht="15" customHeight="1" x14ac:dyDescent="0.2">
      <c r="A42" s="98" t="s">
        <v>198</v>
      </c>
      <c r="B42" s="99" t="s">
        <v>224</v>
      </c>
      <c r="C42" s="100" t="s">
        <v>225</v>
      </c>
      <c r="D42" s="100" t="s">
        <v>225</v>
      </c>
      <c r="E42" s="100" t="s">
        <v>225</v>
      </c>
      <c r="F42" s="100" t="s">
        <v>225</v>
      </c>
      <c r="G42" s="100" t="s">
        <v>157</v>
      </c>
      <c r="H42" s="100" t="s">
        <v>157</v>
      </c>
      <c r="I42" s="100" t="s">
        <v>225</v>
      </c>
      <c r="J42" s="100" t="s">
        <v>225</v>
      </c>
      <c r="K42" s="100" t="s">
        <v>225</v>
      </c>
      <c r="L42" s="100" t="s">
        <v>225</v>
      </c>
      <c r="M42" s="100" t="s">
        <v>226</v>
      </c>
      <c r="N42" s="100" t="s">
        <v>226</v>
      </c>
      <c r="O42" s="100" t="s">
        <v>157</v>
      </c>
      <c r="P42" s="100" t="s">
        <v>157</v>
      </c>
      <c r="Q42" s="101" t="s">
        <v>227</v>
      </c>
    </row>
    <row r="43" spans="1:30" s="197" customFormat="1" ht="15" customHeight="1" x14ac:dyDescent="0.2">
      <c r="A43" s="98" t="s">
        <v>199</v>
      </c>
      <c r="B43" s="99" t="s">
        <v>228</v>
      </c>
      <c r="C43" s="100" t="s">
        <v>225</v>
      </c>
      <c r="D43" s="100" t="s">
        <v>225</v>
      </c>
      <c r="E43" s="100" t="s">
        <v>225</v>
      </c>
      <c r="F43" s="100" t="s">
        <v>225</v>
      </c>
      <c r="G43" s="100" t="s">
        <v>157</v>
      </c>
      <c r="H43" s="100" t="s">
        <v>157</v>
      </c>
      <c r="I43" s="100" t="s">
        <v>225</v>
      </c>
      <c r="J43" s="100" t="s">
        <v>225</v>
      </c>
      <c r="K43" s="100" t="s">
        <v>225</v>
      </c>
      <c r="L43" s="100" t="s">
        <v>225</v>
      </c>
      <c r="M43" s="100" t="s">
        <v>226</v>
      </c>
      <c r="N43" s="100" t="s">
        <v>226</v>
      </c>
      <c r="O43" s="100" t="s">
        <v>157</v>
      </c>
      <c r="P43" s="100" t="s">
        <v>157</v>
      </c>
      <c r="Q43" s="101" t="s">
        <v>229</v>
      </c>
    </row>
    <row r="44" spans="1:30" s="197" customFormat="1" ht="15" customHeight="1" x14ac:dyDescent="0.2">
      <c r="A44" s="116" t="s">
        <v>246</v>
      </c>
      <c r="B44" s="99" t="s">
        <v>247</v>
      </c>
      <c r="C44" s="100" t="s">
        <v>248</v>
      </c>
      <c r="D44" s="100" t="s">
        <v>248</v>
      </c>
      <c r="E44" s="100" t="s">
        <v>248</v>
      </c>
      <c r="F44" s="100" t="s">
        <v>248</v>
      </c>
      <c r="G44" s="100" t="s">
        <v>248</v>
      </c>
      <c r="H44" s="100" t="s">
        <v>248</v>
      </c>
      <c r="I44" s="100" t="s">
        <v>248</v>
      </c>
      <c r="J44" s="100" t="s">
        <v>248</v>
      </c>
      <c r="K44" s="100" t="s">
        <v>248</v>
      </c>
      <c r="L44" s="100" t="s">
        <v>248</v>
      </c>
      <c r="M44" s="100" t="s">
        <v>249</v>
      </c>
      <c r="N44" s="100" t="s">
        <v>249</v>
      </c>
      <c r="O44" s="100" t="s">
        <v>248</v>
      </c>
      <c r="P44" s="100" t="s">
        <v>248</v>
      </c>
      <c r="Q44" s="101" t="s">
        <v>334</v>
      </c>
    </row>
    <row r="45" spans="1:30" s="197" customFormat="1" ht="19" x14ac:dyDescent="0.2">
      <c r="A45" s="117" t="s">
        <v>254</v>
      </c>
      <c r="B45" s="121" t="s">
        <v>335</v>
      </c>
      <c r="C45" s="262" t="s">
        <v>230</v>
      </c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3"/>
    </row>
    <row r="47" spans="1:30" ht="21" customHeight="1" x14ac:dyDescent="0.2">
      <c r="A47" s="266" t="s">
        <v>201</v>
      </c>
      <c r="B47" s="267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</row>
    <row r="48" spans="1:30" ht="15" customHeight="1" x14ac:dyDescent="0.2">
      <c r="A48" s="79"/>
      <c r="B48" s="87" t="s">
        <v>336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80" t="s">
        <v>337</v>
      </c>
    </row>
    <row r="49" spans="1:17" ht="15" customHeight="1" x14ac:dyDescent="0.2"/>
    <row r="50" spans="1:17" ht="21" customHeight="1" x14ac:dyDescent="0.2">
      <c r="A50" s="264" t="s">
        <v>238</v>
      </c>
      <c r="B50" s="26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98"/>
    </row>
    <row r="51" spans="1:17" ht="15" customHeight="1" x14ac:dyDescent="0.2">
      <c r="A51" s="199"/>
      <c r="B51" s="203" t="s">
        <v>239</v>
      </c>
      <c r="C51" s="200" t="s">
        <v>241</v>
      </c>
      <c r="D51" s="200" t="s">
        <v>241</v>
      </c>
      <c r="E51" s="200" t="s">
        <v>241</v>
      </c>
      <c r="F51" s="200" t="s">
        <v>242</v>
      </c>
      <c r="G51" s="100" t="s">
        <v>157</v>
      </c>
      <c r="H51" s="100" t="s">
        <v>157</v>
      </c>
      <c r="I51" s="200" t="s">
        <v>241</v>
      </c>
      <c r="J51" s="200" t="s">
        <v>242</v>
      </c>
      <c r="K51" s="200" t="s">
        <v>241</v>
      </c>
      <c r="L51" s="200" t="s">
        <v>242</v>
      </c>
      <c r="M51" s="100" t="s">
        <v>157</v>
      </c>
      <c r="N51" s="100" t="s">
        <v>157</v>
      </c>
      <c r="O51" s="100" t="s">
        <v>157</v>
      </c>
      <c r="P51" s="100" t="s">
        <v>157</v>
      </c>
      <c r="Q51" s="201"/>
    </row>
    <row r="52" spans="1:17" ht="15" customHeight="1" x14ac:dyDescent="0.2">
      <c r="A52" s="214"/>
      <c r="B52" s="215" t="s">
        <v>240</v>
      </c>
      <c r="C52" s="100" t="s">
        <v>157</v>
      </c>
      <c r="D52" s="100" t="s">
        <v>157</v>
      </c>
      <c r="E52" s="100" t="s">
        <v>157</v>
      </c>
      <c r="F52" s="100" t="s">
        <v>157</v>
      </c>
      <c r="G52" s="100" t="s">
        <v>157</v>
      </c>
      <c r="H52" s="100" t="s">
        <v>157</v>
      </c>
      <c r="I52" s="100" t="s">
        <v>157</v>
      </c>
      <c r="J52" s="100" t="s">
        <v>157</v>
      </c>
      <c r="K52" s="100" t="s">
        <v>157</v>
      </c>
      <c r="L52" s="100" t="s">
        <v>157</v>
      </c>
      <c r="M52" s="200" t="s">
        <v>241</v>
      </c>
      <c r="N52" s="200" t="s">
        <v>241</v>
      </c>
      <c r="O52" s="100" t="s">
        <v>157</v>
      </c>
      <c r="P52" s="100" t="s">
        <v>157</v>
      </c>
      <c r="Q52" s="217" t="s">
        <v>244</v>
      </c>
    </row>
    <row r="53" spans="1:17" ht="15" customHeight="1" x14ac:dyDescent="0.2"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7"/>
  <sheetViews>
    <sheetView view="pageBreakPreview" topLeftCell="A61" zoomScaleNormal="100" zoomScaleSheetLayoutView="100" workbookViewId="0">
      <selection activeCell="B101" sqref="B101"/>
    </sheetView>
  </sheetViews>
  <sheetFormatPr defaultColWidth="12.7265625" defaultRowHeight="13" x14ac:dyDescent="0.2"/>
  <cols>
    <col min="1" max="1" width="14.36328125" style="85" customWidth="1"/>
    <col min="2" max="2" width="36.36328125" style="85" customWidth="1"/>
    <col min="3" max="3" width="67.7265625" style="111" customWidth="1"/>
    <col min="4" max="4" width="12.7265625" style="85"/>
    <col min="5" max="5" width="3.453125" style="85" bestFit="1" customWidth="1"/>
    <col min="6" max="7" width="12.7265625" style="85"/>
    <col min="8" max="8" width="2.08984375" style="85" bestFit="1" customWidth="1"/>
    <col min="9" max="16384" width="12.7265625" style="85"/>
  </cols>
  <sheetData>
    <row r="1" spans="1:7" ht="21" x14ac:dyDescent="0.3">
      <c r="A1" s="294" t="s">
        <v>367</v>
      </c>
      <c r="B1" s="294"/>
      <c r="C1" s="294"/>
    </row>
    <row r="3" spans="1:7" ht="13.5" customHeight="1" x14ac:dyDescent="0.2">
      <c r="A3" s="296" t="s">
        <v>231</v>
      </c>
      <c r="B3" s="297"/>
      <c r="C3" s="102"/>
      <c r="D3" s="67"/>
      <c r="E3" s="68"/>
      <c r="G3" s="103"/>
    </row>
    <row r="4" spans="1:7" ht="37.5" customHeight="1" x14ac:dyDescent="0.2">
      <c r="A4" s="95"/>
      <c r="B4" s="102" t="s">
        <v>328</v>
      </c>
      <c r="C4" s="102" t="s">
        <v>329</v>
      </c>
      <c r="D4" s="69"/>
      <c r="E4" s="69"/>
    </row>
    <row r="5" spans="1:7" ht="22" x14ac:dyDescent="0.2">
      <c r="A5" s="109" t="s">
        <v>64</v>
      </c>
      <c r="B5" s="102" t="s">
        <v>66</v>
      </c>
      <c r="C5" s="104" t="s">
        <v>203</v>
      </c>
      <c r="D5" s="105"/>
      <c r="E5" s="105"/>
    </row>
    <row r="6" spans="1:7" ht="60.75" customHeight="1" x14ac:dyDescent="0.2">
      <c r="A6" s="109" t="s">
        <v>42</v>
      </c>
      <c r="B6" s="102" t="s">
        <v>75</v>
      </c>
      <c r="C6" s="104" t="s">
        <v>262</v>
      </c>
    </row>
    <row r="7" spans="1:7" ht="44" x14ac:dyDescent="0.2">
      <c r="A7" s="109" t="s">
        <v>65</v>
      </c>
      <c r="B7" s="102" t="s">
        <v>61</v>
      </c>
      <c r="C7" s="104" t="s">
        <v>325</v>
      </c>
    </row>
    <row r="8" spans="1:7" ht="22" x14ac:dyDescent="0.2">
      <c r="A8" s="109" t="s">
        <v>67</v>
      </c>
      <c r="B8" s="102" t="s">
        <v>259</v>
      </c>
      <c r="C8" s="104" t="s">
        <v>204</v>
      </c>
    </row>
    <row r="9" spans="1:7" ht="77" x14ac:dyDescent="0.2">
      <c r="A9" s="109" t="s">
        <v>69</v>
      </c>
      <c r="B9" s="102" t="s">
        <v>168</v>
      </c>
      <c r="C9" s="102" t="s">
        <v>266</v>
      </c>
    </row>
    <row r="10" spans="1:7" x14ac:dyDescent="0.2">
      <c r="A10" s="109" t="s">
        <v>70</v>
      </c>
      <c r="B10" s="102" t="s">
        <v>159</v>
      </c>
      <c r="C10" s="104" t="s">
        <v>205</v>
      </c>
    </row>
    <row r="11" spans="1:7" x14ac:dyDescent="0.2">
      <c r="A11" s="109" t="s">
        <v>71</v>
      </c>
      <c r="B11" s="102" t="s">
        <v>323</v>
      </c>
      <c r="C11" s="104" t="s">
        <v>333</v>
      </c>
    </row>
    <row r="12" spans="1:7" ht="22" x14ac:dyDescent="0.2">
      <c r="A12" s="109" t="s">
        <v>73</v>
      </c>
      <c r="B12" s="102" t="s">
        <v>72</v>
      </c>
      <c r="C12" s="104" t="s">
        <v>263</v>
      </c>
    </row>
    <row r="13" spans="1:7" ht="22" x14ac:dyDescent="0.2">
      <c r="A13" s="109" t="s">
        <v>175</v>
      </c>
      <c r="B13" s="106" t="s">
        <v>326</v>
      </c>
      <c r="C13" s="104" t="s">
        <v>324</v>
      </c>
    </row>
    <row r="14" spans="1:7" x14ac:dyDescent="0.2">
      <c r="A14" s="109" t="s">
        <v>74</v>
      </c>
      <c r="B14" s="102" t="s">
        <v>76</v>
      </c>
      <c r="C14" s="104" t="s">
        <v>232</v>
      </c>
    </row>
    <row r="15" spans="1:7" x14ac:dyDescent="0.2">
      <c r="A15" s="109" t="s">
        <v>176</v>
      </c>
      <c r="B15" s="102" t="s">
        <v>160</v>
      </c>
      <c r="C15" s="104" t="s">
        <v>232</v>
      </c>
    </row>
    <row r="16" spans="1:7" ht="33" x14ac:dyDescent="0.2">
      <c r="A16" s="109" t="s">
        <v>74</v>
      </c>
      <c r="B16" s="102" t="s">
        <v>206</v>
      </c>
      <c r="C16" s="104" t="s">
        <v>207</v>
      </c>
    </row>
    <row r="17" spans="1:3" x14ac:dyDescent="0.2">
      <c r="A17" s="109" t="s">
        <v>180</v>
      </c>
      <c r="B17" s="102" t="s">
        <v>78</v>
      </c>
      <c r="C17" s="104" t="s">
        <v>264</v>
      </c>
    </row>
    <row r="18" spans="1:3" x14ac:dyDescent="0.2">
      <c r="A18" s="109" t="s">
        <v>43</v>
      </c>
      <c r="B18" s="102" t="s">
        <v>181</v>
      </c>
      <c r="C18" s="104" t="s">
        <v>208</v>
      </c>
    </row>
    <row r="19" spans="1:3" x14ac:dyDescent="0.2">
      <c r="A19" s="109" t="s">
        <v>44</v>
      </c>
      <c r="B19" s="102" t="s">
        <v>183</v>
      </c>
      <c r="C19" s="104" t="s">
        <v>208</v>
      </c>
    </row>
    <row r="20" spans="1:3" x14ac:dyDescent="0.2">
      <c r="A20" s="110"/>
      <c r="B20" s="106"/>
      <c r="C20" s="107"/>
    </row>
    <row r="21" spans="1:3" ht="13.5" customHeight="1" x14ac:dyDescent="0.2">
      <c r="A21" s="298" t="s">
        <v>196</v>
      </c>
      <c r="B21" s="299"/>
      <c r="C21" s="108"/>
    </row>
    <row r="22" spans="1:3" ht="22" x14ac:dyDescent="0.2">
      <c r="A22" s="109" t="s">
        <v>197</v>
      </c>
      <c r="B22" s="102" t="s">
        <v>209</v>
      </c>
      <c r="C22" s="104" t="s">
        <v>210</v>
      </c>
    </row>
    <row r="23" spans="1:3" x14ac:dyDescent="0.2">
      <c r="A23" s="109" t="s">
        <v>251</v>
      </c>
      <c r="B23" s="102" t="s">
        <v>219</v>
      </c>
      <c r="C23" s="104" t="s">
        <v>211</v>
      </c>
    </row>
    <row r="24" spans="1:3" x14ac:dyDescent="0.2">
      <c r="A24" s="109" t="s">
        <v>199</v>
      </c>
      <c r="B24" s="102" t="s">
        <v>220</v>
      </c>
      <c r="C24" s="104" t="s">
        <v>221</v>
      </c>
    </row>
    <row r="25" spans="1:3" x14ac:dyDescent="0.2">
      <c r="A25" s="109" t="s">
        <v>200</v>
      </c>
      <c r="B25" s="102" t="s">
        <v>250</v>
      </c>
      <c r="C25" s="104" t="s">
        <v>338</v>
      </c>
    </row>
    <row r="27" spans="1:3" ht="13.5" customHeight="1" x14ac:dyDescent="0.2">
      <c r="A27" s="298" t="s">
        <v>212</v>
      </c>
      <c r="B27" s="300"/>
      <c r="C27" s="108"/>
    </row>
    <row r="28" spans="1:3" x14ac:dyDescent="0.2">
      <c r="A28" s="109"/>
      <c r="B28" s="102" t="s">
        <v>213</v>
      </c>
      <c r="C28" s="104" t="s">
        <v>337</v>
      </c>
    </row>
    <row r="29" spans="1:3" ht="44" x14ac:dyDescent="0.2">
      <c r="A29" s="109"/>
      <c r="B29" s="102" t="s">
        <v>214</v>
      </c>
      <c r="C29" s="104" t="s">
        <v>446</v>
      </c>
    </row>
    <row r="30" spans="1:3" ht="22" x14ac:dyDescent="0.2">
      <c r="A30" s="109"/>
      <c r="B30" s="102" t="s">
        <v>234</v>
      </c>
      <c r="C30" s="104" t="s">
        <v>265</v>
      </c>
    </row>
    <row r="31" spans="1:3" x14ac:dyDescent="0.2">
      <c r="A31" s="109"/>
      <c r="B31" s="218" t="s">
        <v>235</v>
      </c>
      <c r="C31" s="104" t="s">
        <v>215</v>
      </c>
    </row>
    <row r="32" spans="1:3" ht="22" x14ac:dyDescent="0.2">
      <c r="A32" s="109"/>
      <c r="B32" s="102" t="s">
        <v>216</v>
      </c>
      <c r="C32" s="104" t="s">
        <v>339</v>
      </c>
    </row>
    <row r="33" spans="1:5" ht="30" customHeight="1" x14ac:dyDescent="0.2">
      <c r="A33" s="291" t="s">
        <v>448</v>
      </c>
      <c r="B33" s="292"/>
      <c r="C33" s="292"/>
    </row>
    <row r="34" spans="1:5" ht="13.5" customHeight="1" x14ac:dyDescent="0.2">
      <c r="A34" s="226" t="s">
        <v>366</v>
      </c>
      <c r="B34" s="227"/>
      <c r="C34" s="227"/>
    </row>
    <row r="35" spans="1:5" x14ac:dyDescent="0.2">
      <c r="A35" s="228" t="s">
        <v>133</v>
      </c>
      <c r="B35" s="229" t="s">
        <v>340</v>
      </c>
      <c r="C35" s="243" t="s">
        <v>450</v>
      </c>
    </row>
    <row r="36" spans="1:5" x14ac:dyDescent="0.2">
      <c r="A36" s="230" t="s">
        <v>341</v>
      </c>
      <c r="B36" s="231"/>
      <c r="C36" s="231" t="s">
        <v>440</v>
      </c>
    </row>
    <row r="37" spans="1:5" x14ac:dyDescent="0.2">
      <c r="A37" s="230" t="s">
        <v>342</v>
      </c>
      <c r="B37" s="231"/>
      <c r="C37" s="231" t="s">
        <v>343</v>
      </c>
    </row>
    <row r="38" spans="1:5" x14ac:dyDescent="0.2">
      <c r="A38" s="287" t="s">
        <v>344</v>
      </c>
      <c r="B38" s="230" t="s">
        <v>345</v>
      </c>
      <c r="C38" s="231" t="s">
        <v>346</v>
      </c>
    </row>
    <row r="39" spans="1:5" x14ac:dyDescent="0.2">
      <c r="A39" s="285"/>
      <c r="B39" s="230" t="s">
        <v>347</v>
      </c>
      <c r="C39" s="231" t="s">
        <v>348</v>
      </c>
    </row>
    <row r="40" spans="1:5" x14ac:dyDescent="0.2">
      <c r="A40" s="286"/>
      <c r="B40" s="230" t="s">
        <v>349</v>
      </c>
      <c r="C40" s="231" t="s">
        <v>350</v>
      </c>
    </row>
    <row r="41" spans="1:5" x14ac:dyDescent="0.2">
      <c r="A41" s="288" t="s">
        <v>351</v>
      </c>
      <c r="B41" s="230" t="s">
        <v>352</v>
      </c>
      <c r="C41" s="230" t="s">
        <v>353</v>
      </c>
    </row>
    <row r="42" spans="1:5" x14ac:dyDescent="0.2">
      <c r="A42" s="289"/>
      <c r="B42" s="232" t="s">
        <v>354</v>
      </c>
      <c r="C42" s="230" t="s">
        <v>355</v>
      </c>
    </row>
    <row r="43" spans="1:5" x14ac:dyDescent="0.2">
      <c r="A43" s="290"/>
      <c r="B43" s="233" t="s">
        <v>356</v>
      </c>
      <c r="C43" s="234" t="s">
        <v>357</v>
      </c>
    </row>
    <row r="44" spans="1:5" x14ac:dyDescent="0.2">
      <c r="A44" s="230" t="s">
        <v>358</v>
      </c>
      <c r="B44" s="233"/>
      <c r="C44" s="233" t="s">
        <v>359</v>
      </c>
    </row>
    <row r="45" spans="1:5" x14ac:dyDescent="0.2">
      <c r="A45" s="230" t="s">
        <v>360</v>
      </c>
      <c r="B45" s="230"/>
      <c r="C45" s="230" t="s">
        <v>361</v>
      </c>
    </row>
    <row r="46" spans="1:5" x14ac:dyDescent="0.2">
      <c r="A46" s="230" t="s">
        <v>362</v>
      </c>
      <c r="B46" s="234"/>
      <c r="C46" s="230" t="s">
        <v>363</v>
      </c>
      <c r="D46" s="236"/>
    </row>
    <row r="47" spans="1:5" x14ac:dyDescent="0.2">
      <c r="A47" s="230" t="s">
        <v>364</v>
      </c>
      <c r="B47" s="230"/>
      <c r="C47" s="230" t="s">
        <v>365</v>
      </c>
    </row>
    <row r="48" spans="1:5" x14ac:dyDescent="0.2">
      <c r="A48" s="226" t="s">
        <v>368</v>
      </c>
      <c r="B48" s="227"/>
      <c r="C48" s="227"/>
      <c r="D48"/>
      <c r="E48"/>
    </row>
    <row r="49" spans="1:5" x14ac:dyDescent="0.2">
      <c r="A49" s="228" t="s">
        <v>133</v>
      </c>
      <c r="B49" s="228" t="s">
        <v>340</v>
      </c>
      <c r="C49" s="228" t="s">
        <v>450</v>
      </c>
      <c r="D49" s="225"/>
      <c r="E49" s="237"/>
    </row>
    <row r="50" spans="1:5" x14ac:dyDescent="0.2">
      <c r="A50" s="293" t="s">
        <v>136</v>
      </c>
      <c r="B50" s="230" t="s">
        <v>369</v>
      </c>
      <c r="C50" s="230" t="s">
        <v>441</v>
      </c>
      <c r="D50" s="222"/>
      <c r="E50" s="237"/>
    </row>
    <row r="51" spans="1:5" x14ac:dyDescent="0.2">
      <c r="A51" s="293"/>
      <c r="B51" s="230" t="s">
        <v>370</v>
      </c>
      <c r="C51" s="230" t="s">
        <v>371</v>
      </c>
      <c r="D51" s="222"/>
      <c r="E51" s="237"/>
    </row>
    <row r="52" spans="1:5" x14ac:dyDescent="0.2">
      <c r="A52" s="293"/>
      <c r="B52" s="230" t="s">
        <v>372</v>
      </c>
      <c r="C52" s="230" t="s">
        <v>373</v>
      </c>
      <c r="D52" s="222"/>
      <c r="E52" s="237"/>
    </row>
    <row r="53" spans="1:5" x14ac:dyDescent="0.2">
      <c r="A53" s="293"/>
      <c r="B53" s="230" t="s">
        <v>374</v>
      </c>
      <c r="C53" s="230" t="s">
        <v>375</v>
      </c>
      <c r="D53" s="222"/>
      <c r="E53" s="237"/>
    </row>
    <row r="54" spans="1:5" x14ac:dyDescent="0.2">
      <c r="A54" s="293"/>
      <c r="B54" s="230" t="s">
        <v>376</v>
      </c>
      <c r="C54" s="230" t="s">
        <v>377</v>
      </c>
      <c r="D54" s="222"/>
      <c r="E54" s="237"/>
    </row>
    <row r="55" spans="1:5" x14ac:dyDescent="0.2">
      <c r="A55" s="293"/>
      <c r="B55" s="230" t="s">
        <v>378</v>
      </c>
      <c r="C55" s="230" t="s">
        <v>379</v>
      </c>
      <c r="D55" s="222"/>
      <c r="E55" s="237"/>
    </row>
    <row r="56" spans="1:5" x14ac:dyDescent="0.2">
      <c r="A56" s="293" t="s">
        <v>380</v>
      </c>
      <c r="B56" s="230" t="s">
        <v>381</v>
      </c>
      <c r="C56" s="230" t="s">
        <v>382</v>
      </c>
      <c r="D56" s="222"/>
      <c r="E56" s="237"/>
    </row>
    <row r="57" spans="1:5" x14ac:dyDescent="0.2">
      <c r="A57" s="293"/>
      <c r="B57" s="230" t="s">
        <v>383</v>
      </c>
      <c r="C57" s="230" t="s">
        <v>384</v>
      </c>
      <c r="D57" s="222"/>
      <c r="E57" s="237"/>
    </row>
    <row r="58" spans="1:5" x14ac:dyDescent="0.2">
      <c r="A58" s="293"/>
      <c r="B58" s="230" t="s">
        <v>376</v>
      </c>
      <c r="C58" s="230" t="s">
        <v>385</v>
      </c>
      <c r="D58" s="222"/>
      <c r="E58" s="237"/>
    </row>
    <row r="59" spans="1:5" x14ac:dyDescent="0.2">
      <c r="A59" s="293"/>
      <c r="B59" s="230" t="s">
        <v>144</v>
      </c>
      <c r="C59" s="230" t="s">
        <v>386</v>
      </c>
      <c r="D59" s="222"/>
      <c r="E59" s="237"/>
    </row>
    <row r="60" spans="1:5" x14ac:dyDescent="0.2">
      <c r="A60" s="293"/>
      <c r="B60" s="230" t="s">
        <v>387</v>
      </c>
      <c r="C60" s="230" t="s">
        <v>388</v>
      </c>
      <c r="D60" s="222"/>
      <c r="E60" s="237"/>
    </row>
    <row r="61" spans="1:5" x14ac:dyDescent="0.2">
      <c r="A61" s="293"/>
      <c r="B61" s="230" t="s">
        <v>378</v>
      </c>
      <c r="C61" s="230" t="s">
        <v>389</v>
      </c>
      <c r="D61" s="222"/>
      <c r="E61" s="237"/>
    </row>
    <row r="62" spans="1:5" x14ac:dyDescent="0.2">
      <c r="A62" s="293" t="s">
        <v>138</v>
      </c>
      <c r="B62" s="230" t="s">
        <v>369</v>
      </c>
      <c r="C62" s="230" t="s">
        <v>390</v>
      </c>
      <c r="D62" s="222"/>
      <c r="E62" s="237"/>
    </row>
    <row r="63" spans="1:5" x14ac:dyDescent="0.2">
      <c r="A63" s="293"/>
      <c r="B63" s="230" t="s">
        <v>370</v>
      </c>
      <c r="C63" s="230" t="s">
        <v>391</v>
      </c>
      <c r="D63" s="222"/>
      <c r="E63" s="237"/>
    </row>
    <row r="64" spans="1:5" x14ac:dyDescent="0.2">
      <c r="A64" s="293"/>
      <c r="B64" s="230" t="s">
        <v>372</v>
      </c>
      <c r="C64" s="230" t="s">
        <v>392</v>
      </c>
      <c r="D64" s="222"/>
      <c r="E64" s="237"/>
    </row>
    <row r="65" spans="1:5" x14ac:dyDescent="0.2">
      <c r="A65" s="293"/>
      <c r="B65" s="230" t="s">
        <v>374</v>
      </c>
      <c r="C65" s="230" t="s">
        <v>393</v>
      </c>
      <c r="D65" s="222"/>
      <c r="E65" s="237"/>
    </row>
    <row r="66" spans="1:5" x14ac:dyDescent="0.2">
      <c r="A66" s="293"/>
      <c r="B66" s="230" t="s">
        <v>376</v>
      </c>
      <c r="C66" s="230" t="s">
        <v>394</v>
      </c>
      <c r="D66" s="222"/>
      <c r="E66" s="237"/>
    </row>
    <row r="67" spans="1:5" x14ac:dyDescent="0.2">
      <c r="A67" s="293"/>
      <c r="B67" s="230" t="s">
        <v>144</v>
      </c>
      <c r="C67" s="230" t="s">
        <v>395</v>
      </c>
      <c r="D67" s="222"/>
      <c r="E67" s="237"/>
    </row>
    <row r="68" spans="1:5" x14ac:dyDescent="0.2">
      <c r="A68" s="293"/>
      <c r="B68" s="230" t="s">
        <v>145</v>
      </c>
      <c r="C68" s="230" t="s">
        <v>396</v>
      </c>
      <c r="D68" s="222"/>
      <c r="E68" s="237"/>
    </row>
    <row r="69" spans="1:5" x14ac:dyDescent="0.2">
      <c r="A69" s="293"/>
      <c r="B69" s="230" t="s">
        <v>378</v>
      </c>
      <c r="C69" s="230" t="s">
        <v>397</v>
      </c>
      <c r="D69" s="222"/>
      <c r="E69" s="237"/>
    </row>
    <row r="70" spans="1:5" x14ac:dyDescent="0.2">
      <c r="A70" s="293"/>
      <c r="B70" s="230" t="s">
        <v>146</v>
      </c>
      <c r="C70" s="230" t="s">
        <v>398</v>
      </c>
      <c r="D70" s="222"/>
      <c r="E70" s="237"/>
    </row>
    <row r="71" spans="1:5" x14ac:dyDescent="0.2">
      <c r="A71" s="293"/>
      <c r="B71" s="230" t="s">
        <v>387</v>
      </c>
      <c r="C71" s="230" t="s">
        <v>442</v>
      </c>
      <c r="D71" s="222"/>
      <c r="E71" s="237"/>
    </row>
    <row r="72" spans="1:5" x14ac:dyDescent="0.2">
      <c r="A72" s="293"/>
      <c r="B72" s="230" t="s">
        <v>143</v>
      </c>
      <c r="C72" s="230" t="s">
        <v>399</v>
      </c>
      <c r="D72" s="222"/>
      <c r="E72" s="237"/>
    </row>
    <row r="73" spans="1:5" x14ac:dyDescent="0.2">
      <c r="A73" s="289" t="s">
        <v>139</v>
      </c>
      <c r="B73" s="235" t="s">
        <v>400</v>
      </c>
      <c r="C73" s="230" t="s">
        <v>401</v>
      </c>
      <c r="D73" s="222"/>
      <c r="E73" s="237"/>
    </row>
    <row r="74" spans="1:5" x14ac:dyDescent="0.2">
      <c r="A74" s="289"/>
      <c r="B74" s="230" t="s">
        <v>402</v>
      </c>
      <c r="C74" s="230" t="s">
        <v>403</v>
      </c>
      <c r="D74" s="222"/>
      <c r="E74" s="237"/>
    </row>
    <row r="75" spans="1:5" x14ac:dyDescent="0.2">
      <c r="A75" s="289"/>
      <c r="B75" s="239" t="s">
        <v>404</v>
      </c>
      <c r="C75" s="230" t="s">
        <v>405</v>
      </c>
      <c r="D75" s="295"/>
      <c r="E75" s="237"/>
    </row>
    <row r="76" spans="1:5" x14ac:dyDescent="0.2">
      <c r="A76" s="289"/>
      <c r="B76" s="239" t="s">
        <v>406</v>
      </c>
      <c r="C76" s="230" t="s">
        <v>407</v>
      </c>
      <c r="D76" s="295"/>
      <c r="E76" s="237"/>
    </row>
    <row r="77" spans="1:5" x14ac:dyDescent="0.2">
      <c r="A77" s="289"/>
      <c r="B77" s="239" t="s">
        <v>145</v>
      </c>
      <c r="C77" s="230" t="s">
        <v>408</v>
      </c>
      <c r="D77" s="222"/>
      <c r="E77" s="237"/>
    </row>
    <row r="78" spans="1:5" x14ac:dyDescent="0.2">
      <c r="A78" s="290"/>
      <c r="B78" s="239" t="s">
        <v>378</v>
      </c>
      <c r="C78" s="230" t="s">
        <v>409</v>
      </c>
      <c r="D78" s="222"/>
      <c r="E78" s="237"/>
    </row>
    <row r="79" spans="1:5" x14ac:dyDescent="0.2">
      <c r="A79" s="285" t="s">
        <v>140</v>
      </c>
      <c r="B79" s="234" t="s">
        <v>369</v>
      </c>
      <c r="C79" s="230" t="s">
        <v>410</v>
      </c>
      <c r="D79" s="222"/>
      <c r="E79" s="237"/>
    </row>
    <row r="80" spans="1:5" x14ac:dyDescent="0.2">
      <c r="A80" s="285"/>
      <c r="B80" s="230" t="s">
        <v>370</v>
      </c>
      <c r="C80" s="230" t="s">
        <v>411</v>
      </c>
      <c r="D80" s="222"/>
      <c r="E80" s="237"/>
    </row>
    <row r="81" spans="1:5" x14ac:dyDescent="0.2">
      <c r="A81" s="285"/>
      <c r="B81" s="230" t="s">
        <v>372</v>
      </c>
      <c r="C81" s="230" t="s">
        <v>412</v>
      </c>
      <c r="D81" s="222"/>
      <c r="E81" s="237"/>
    </row>
    <row r="82" spans="1:5" x14ac:dyDescent="0.2">
      <c r="A82" s="285"/>
      <c r="B82" s="230" t="s">
        <v>413</v>
      </c>
      <c r="C82" s="230" t="s">
        <v>414</v>
      </c>
      <c r="D82" s="222"/>
      <c r="E82" s="237"/>
    </row>
    <row r="83" spans="1:5" x14ac:dyDescent="0.2">
      <c r="A83" s="285"/>
      <c r="B83" s="230" t="s">
        <v>415</v>
      </c>
      <c r="C83" s="230" t="s">
        <v>443</v>
      </c>
      <c r="D83" s="222"/>
      <c r="E83" s="237"/>
    </row>
    <row r="84" spans="1:5" x14ac:dyDescent="0.2">
      <c r="A84" s="285"/>
      <c r="B84" s="233" t="s">
        <v>416</v>
      </c>
      <c r="C84" s="230" t="s">
        <v>417</v>
      </c>
      <c r="D84" s="222"/>
      <c r="E84" s="237"/>
    </row>
    <row r="85" spans="1:5" x14ac:dyDescent="0.2">
      <c r="A85" s="285"/>
      <c r="B85" s="230" t="s">
        <v>416</v>
      </c>
      <c r="C85" s="230" t="s">
        <v>418</v>
      </c>
      <c r="D85" s="222"/>
      <c r="E85" s="237"/>
    </row>
    <row r="86" spans="1:5" x14ac:dyDescent="0.2">
      <c r="A86" s="285"/>
      <c r="B86" s="230" t="s">
        <v>146</v>
      </c>
      <c r="C86" s="230" t="s">
        <v>419</v>
      </c>
      <c r="D86" s="222"/>
      <c r="E86" s="237"/>
    </row>
    <row r="87" spans="1:5" x14ac:dyDescent="0.2">
      <c r="A87" s="286"/>
      <c r="B87" s="230" t="s">
        <v>387</v>
      </c>
      <c r="C87" s="230" t="s">
        <v>444</v>
      </c>
      <c r="D87" s="222"/>
      <c r="E87" s="237"/>
    </row>
    <row r="88" spans="1:5" x14ac:dyDescent="0.2">
      <c r="A88" s="287" t="s">
        <v>141</v>
      </c>
      <c r="B88" s="230" t="s">
        <v>420</v>
      </c>
      <c r="C88" s="230" t="s">
        <v>421</v>
      </c>
      <c r="D88" s="222"/>
      <c r="E88" s="237"/>
    </row>
    <row r="89" spans="1:5" x14ac:dyDescent="0.2">
      <c r="A89" s="285"/>
      <c r="B89" s="230" t="s">
        <v>415</v>
      </c>
      <c r="C89" s="230" t="s">
        <v>447</v>
      </c>
      <c r="D89" s="222"/>
      <c r="E89" s="237"/>
    </row>
    <row r="90" spans="1:5" x14ac:dyDescent="0.2">
      <c r="A90" s="285"/>
      <c r="B90" s="230" t="s">
        <v>372</v>
      </c>
      <c r="C90" s="230" t="s">
        <v>422</v>
      </c>
      <c r="D90" s="222"/>
      <c r="E90" s="237"/>
    </row>
    <row r="91" spans="1:5" x14ac:dyDescent="0.2">
      <c r="A91" s="285"/>
      <c r="B91" s="230" t="s">
        <v>146</v>
      </c>
      <c r="C91" s="230" t="s">
        <v>423</v>
      </c>
      <c r="D91" s="222"/>
      <c r="E91" s="237"/>
    </row>
    <row r="92" spans="1:5" x14ac:dyDescent="0.2">
      <c r="A92" s="286"/>
      <c r="B92" s="230" t="s">
        <v>387</v>
      </c>
      <c r="C92" s="230" t="s">
        <v>424</v>
      </c>
      <c r="D92" s="222"/>
      <c r="E92" s="223"/>
    </row>
    <row r="93" spans="1:5" x14ac:dyDescent="0.2">
      <c r="A93" s="288" t="s">
        <v>142</v>
      </c>
      <c r="B93" s="230" t="s">
        <v>415</v>
      </c>
      <c r="C93" s="230" t="s">
        <v>425</v>
      </c>
      <c r="D93" s="222"/>
      <c r="E93" s="223"/>
    </row>
    <row r="94" spans="1:5" x14ac:dyDescent="0.2">
      <c r="A94" s="289"/>
      <c r="B94" s="230" t="s">
        <v>372</v>
      </c>
      <c r="C94" s="230" t="s">
        <v>426</v>
      </c>
      <c r="D94" s="222"/>
      <c r="E94" s="223"/>
    </row>
    <row r="95" spans="1:5" x14ac:dyDescent="0.2">
      <c r="A95" s="289"/>
      <c r="B95" s="235" t="s">
        <v>146</v>
      </c>
      <c r="C95" s="235" t="s">
        <v>427</v>
      </c>
      <c r="D95" s="222"/>
      <c r="E95" s="223"/>
    </row>
    <row r="96" spans="1:5" x14ac:dyDescent="0.2">
      <c r="A96" s="290"/>
      <c r="B96" s="235" t="s">
        <v>387</v>
      </c>
      <c r="C96" s="235" t="s">
        <v>428</v>
      </c>
      <c r="D96" s="222"/>
      <c r="E96" s="223"/>
    </row>
    <row r="97" spans="1:5" x14ac:dyDescent="0.2">
      <c r="A97" s="289" t="s">
        <v>143</v>
      </c>
      <c r="B97" s="234" t="s">
        <v>429</v>
      </c>
      <c r="C97" s="232" t="s">
        <v>430</v>
      </c>
      <c r="D97" s="222"/>
      <c r="E97" s="237"/>
    </row>
    <row r="98" spans="1:5" x14ac:dyDescent="0.2">
      <c r="A98" s="290"/>
      <c r="B98" s="239" t="s">
        <v>402</v>
      </c>
      <c r="C98" s="235" t="s">
        <v>431</v>
      </c>
      <c r="D98" s="222"/>
      <c r="E98" s="223"/>
    </row>
    <row r="99" spans="1:5" x14ac:dyDescent="0.2">
      <c r="A99" s="283" t="s">
        <v>144</v>
      </c>
      <c r="B99" s="235" t="s">
        <v>404</v>
      </c>
      <c r="C99" s="232" t="s">
        <v>432</v>
      </c>
      <c r="D99" s="222"/>
      <c r="E99" s="223"/>
    </row>
    <row r="100" spans="1:5" x14ac:dyDescent="0.2">
      <c r="A100" s="283"/>
      <c r="B100" s="230" t="s">
        <v>406</v>
      </c>
      <c r="C100" s="230" t="s">
        <v>433</v>
      </c>
      <c r="D100" s="222"/>
      <c r="E100" s="223"/>
    </row>
    <row r="101" spans="1:5" x14ac:dyDescent="0.2">
      <c r="A101" s="283"/>
      <c r="B101" s="230" t="s">
        <v>434</v>
      </c>
      <c r="C101" s="230" t="s">
        <v>435</v>
      </c>
      <c r="D101" s="222"/>
      <c r="E101" s="223"/>
    </row>
    <row r="102" spans="1:5" x14ac:dyDescent="0.2">
      <c r="A102" s="277" t="s">
        <v>436</v>
      </c>
      <c r="B102" s="278"/>
      <c r="C102" s="230" t="s">
        <v>437</v>
      </c>
      <c r="D102" s="222"/>
      <c r="E102" s="223"/>
    </row>
    <row r="103" spans="1:5" x14ac:dyDescent="0.2">
      <c r="A103" s="283" t="s">
        <v>145</v>
      </c>
      <c r="B103" s="284"/>
      <c r="C103" s="240" t="s">
        <v>438</v>
      </c>
      <c r="D103" s="222"/>
      <c r="E103" s="223"/>
    </row>
    <row r="104" spans="1:5" x14ac:dyDescent="0.2">
      <c r="A104" s="277" t="s">
        <v>146</v>
      </c>
      <c r="B104" s="278"/>
      <c r="C104" s="230" t="s">
        <v>439</v>
      </c>
      <c r="D104" s="222"/>
      <c r="E104" s="223"/>
    </row>
    <row r="105" spans="1:5" x14ac:dyDescent="0.2">
      <c r="A105" s="279" t="s">
        <v>147</v>
      </c>
      <c r="B105" s="280"/>
      <c r="C105" s="241" t="s">
        <v>445</v>
      </c>
      <c r="D105" s="222"/>
      <c r="E105" s="223"/>
    </row>
    <row r="106" spans="1:5" x14ac:dyDescent="0.2">
      <c r="A106" s="281" t="s">
        <v>148</v>
      </c>
      <c r="B106" s="282"/>
      <c r="C106" s="240" t="s">
        <v>449</v>
      </c>
      <c r="D106" s="224"/>
      <c r="E106" s="223"/>
    </row>
    <row r="107" spans="1:5" x14ac:dyDescent="0.2">
      <c r="C107" s="238"/>
      <c r="D107" s="236"/>
    </row>
  </sheetData>
  <mergeCells count="22">
    <mergeCell ref="A1:C1"/>
    <mergeCell ref="D75:D76"/>
    <mergeCell ref="A38:A40"/>
    <mergeCell ref="A41:A43"/>
    <mergeCell ref="A3:B3"/>
    <mergeCell ref="A21:B21"/>
    <mergeCell ref="A27:B27"/>
    <mergeCell ref="A79:A87"/>
    <mergeCell ref="A88:A92"/>
    <mergeCell ref="A93:A96"/>
    <mergeCell ref="A97:A98"/>
    <mergeCell ref="A33:C33"/>
    <mergeCell ref="A50:A55"/>
    <mergeCell ref="A56:A61"/>
    <mergeCell ref="A62:A72"/>
    <mergeCell ref="A73:A78"/>
    <mergeCell ref="A104:B104"/>
    <mergeCell ref="A105:B105"/>
    <mergeCell ref="A106:B106"/>
    <mergeCell ref="A99:A101"/>
    <mergeCell ref="A102:B102"/>
    <mergeCell ref="A103:B103"/>
  </mergeCells>
  <phoneticPr fontId="2"/>
  <hyperlinks>
    <hyperlink ref="A25" location="'科目内訳表（様式36）'!A1" display="様式36" xr:uid="{00000000-0004-0000-0100-000000000000}"/>
    <hyperlink ref="A24" location="'科目内訳表（様式36）'!A1" display="様式36" xr:uid="{00000000-0004-0000-0100-000001000000}"/>
    <hyperlink ref="A22" location="'口座出納帳（様式35）'!A1" display="様式35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87" fitToHeight="0" orientation="portrait" r:id="rId1"/>
  <rowBreaks count="1" manualBreakCount="1">
    <brk id="3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H16" sqref="H16"/>
    </sheetView>
  </sheetViews>
  <sheetFormatPr defaultColWidth="8.7265625" defaultRowHeight="13" x14ac:dyDescent="0.2"/>
  <cols>
    <col min="1" max="1" width="1.7265625" style="1" customWidth="1"/>
    <col min="2" max="3" width="10.6328125" style="1" customWidth="1"/>
    <col min="4" max="5" width="5.6328125" style="1" customWidth="1"/>
    <col min="6" max="6" width="38" style="1" customWidth="1"/>
    <col min="7" max="9" width="12.08984375" style="1" customWidth="1"/>
    <col min="10" max="10" width="2" style="1" customWidth="1"/>
    <col min="11" max="15" width="3.6328125" style="1" customWidth="1"/>
    <col min="16" max="16384" width="8.7265625" style="1"/>
  </cols>
  <sheetData>
    <row r="1" spans="1:9" ht="15" customHeight="1" x14ac:dyDescent="0.2">
      <c r="A1" s="125"/>
      <c r="I1" s="2" t="s">
        <v>82</v>
      </c>
    </row>
    <row r="2" spans="1:9" ht="15" customHeight="1" x14ac:dyDescent="0.2">
      <c r="I2" s="2"/>
    </row>
    <row r="3" spans="1:9" ht="15" customHeight="1" x14ac:dyDescent="0.2">
      <c r="I3" s="2"/>
    </row>
    <row r="4" spans="1:9" ht="15" customHeight="1" x14ac:dyDescent="0.2">
      <c r="G4" s="84"/>
      <c r="H4" s="3"/>
      <c r="I4" s="2"/>
    </row>
    <row r="5" spans="1:9" ht="15" customHeight="1" x14ac:dyDescent="0.2"/>
    <row r="6" spans="1:9" ht="29.25" customHeight="1" x14ac:dyDescent="0.2">
      <c r="D6" s="303" t="s">
        <v>90</v>
      </c>
      <c r="E6" s="303"/>
      <c r="F6" s="303"/>
      <c r="G6" s="303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304" t="s">
        <v>85</v>
      </c>
      <c r="C8" s="304"/>
      <c r="D8" s="305"/>
      <c r="E8" s="139" t="s">
        <v>86</v>
      </c>
      <c r="F8" s="140">
        <v>2631000</v>
      </c>
      <c r="G8" s="6"/>
      <c r="H8" s="63"/>
      <c r="I8" s="112"/>
    </row>
    <row r="9" spans="1:9" ht="31.5" customHeight="1" thickTop="1" thickBot="1" x14ac:dyDescent="0.25">
      <c r="B9" s="304" t="s">
        <v>236</v>
      </c>
      <c r="C9" s="304"/>
      <c r="D9" s="306"/>
      <c r="E9" s="137" t="s">
        <v>86</v>
      </c>
      <c r="F9" s="138">
        <v>683000</v>
      </c>
      <c r="G9" s="6"/>
      <c r="H9" s="63"/>
      <c r="I9" s="112"/>
    </row>
    <row r="10" spans="1:9" ht="25.5" customHeight="1" thickTop="1" thickBot="1" x14ac:dyDescent="0.25">
      <c r="D10" s="122"/>
      <c r="E10" s="122" t="s">
        <v>451</v>
      </c>
      <c r="F10" s="122"/>
    </row>
    <row r="11" spans="1:9" s="126" customFormat="1" ht="51" customHeight="1" thickTop="1" x14ac:dyDescent="0.2">
      <c r="B11" s="127" t="s">
        <v>87</v>
      </c>
      <c r="C11" s="128" t="s">
        <v>88</v>
      </c>
      <c r="D11" s="307" t="s">
        <v>267</v>
      </c>
      <c r="E11" s="308"/>
      <c r="F11" s="308"/>
      <c r="G11" s="129" t="s">
        <v>288</v>
      </c>
      <c r="H11" s="130" t="s">
        <v>275</v>
      </c>
      <c r="I11" s="131" t="s">
        <v>289</v>
      </c>
    </row>
    <row r="12" spans="1:9" ht="30" customHeight="1" x14ac:dyDescent="0.2">
      <c r="B12" s="141">
        <v>44640</v>
      </c>
      <c r="C12" s="142">
        <v>44640</v>
      </c>
      <c r="D12" s="301" t="s">
        <v>506</v>
      </c>
      <c r="E12" s="302"/>
      <c r="F12" s="302"/>
      <c r="G12" s="132">
        <v>200000</v>
      </c>
      <c r="H12" s="133">
        <v>284000</v>
      </c>
      <c r="I12" s="134">
        <f t="shared" ref="I12:I20" si="0">SUM(G12:H12)</f>
        <v>484000</v>
      </c>
    </row>
    <row r="13" spans="1:9" ht="30" customHeight="1" x14ac:dyDescent="0.2">
      <c r="B13" s="143">
        <v>44689</v>
      </c>
      <c r="C13" s="142">
        <v>44689</v>
      </c>
      <c r="D13" s="301" t="s">
        <v>507</v>
      </c>
      <c r="E13" s="302"/>
      <c r="F13" s="302"/>
      <c r="G13" s="132">
        <v>283000</v>
      </c>
      <c r="H13" s="133">
        <v>364000</v>
      </c>
      <c r="I13" s="134">
        <f t="shared" si="0"/>
        <v>647000</v>
      </c>
    </row>
    <row r="14" spans="1:9" ht="30" customHeight="1" x14ac:dyDescent="0.2">
      <c r="B14" s="143"/>
      <c r="C14" s="142"/>
      <c r="D14" s="301" t="s">
        <v>508</v>
      </c>
      <c r="E14" s="302"/>
      <c r="F14" s="302"/>
      <c r="G14" s="132">
        <v>150000</v>
      </c>
      <c r="H14" s="133">
        <v>1300000</v>
      </c>
      <c r="I14" s="134">
        <f t="shared" si="0"/>
        <v>1450000</v>
      </c>
    </row>
    <row r="15" spans="1:9" ht="30" customHeight="1" x14ac:dyDescent="0.2">
      <c r="B15" s="143"/>
      <c r="C15" s="142"/>
      <c r="D15" s="301" t="s">
        <v>509</v>
      </c>
      <c r="E15" s="302"/>
      <c r="F15" s="302"/>
      <c r="G15" s="132">
        <v>50000</v>
      </c>
      <c r="H15" s="133">
        <v>0</v>
      </c>
      <c r="I15" s="134">
        <f t="shared" si="0"/>
        <v>50000</v>
      </c>
    </row>
    <row r="16" spans="1:9" ht="30" customHeight="1" x14ac:dyDescent="0.2">
      <c r="B16" s="143"/>
      <c r="C16" s="142"/>
      <c r="D16" s="301"/>
      <c r="E16" s="302"/>
      <c r="F16" s="302"/>
      <c r="G16" s="132"/>
      <c r="H16" s="133"/>
      <c r="I16" s="134">
        <f t="shared" si="0"/>
        <v>0</v>
      </c>
    </row>
    <row r="17" spans="2:9" ht="30" customHeight="1" x14ac:dyDescent="0.2">
      <c r="B17" s="143"/>
      <c r="C17" s="142"/>
      <c r="D17" s="301"/>
      <c r="E17" s="302"/>
      <c r="F17" s="302"/>
      <c r="G17" s="132"/>
      <c r="H17" s="133"/>
      <c r="I17" s="134">
        <f t="shared" si="0"/>
        <v>0</v>
      </c>
    </row>
    <row r="18" spans="2:9" ht="30" customHeight="1" x14ac:dyDescent="0.2">
      <c r="B18" s="143"/>
      <c r="C18" s="142"/>
      <c r="D18" s="301"/>
      <c r="E18" s="302"/>
      <c r="F18" s="302"/>
      <c r="G18" s="132"/>
      <c r="H18" s="133"/>
      <c r="I18" s="134">
        <f t="shared" si="0"/>
        <v>0</v>
      </c>
    </row>
    <row r="19" spans="2:9" ht="30" customHeight="1" x14ac:dyDescent="0.2">
      <c r="B19" s="143"/>
      <c r="C19" s="142"/>
      <c r="D19" s="301"/>
      <c r="E19" s="302"/>
      <c r="F19" s="302"/>
      <c r="G19" s="132"/>
      <c r="H19" s="133"/>
      <c r="I19" s="134">
        <f t="shared" si="0"/>
        <v>0</v>
      </c>
    </row>
    <row r="20" spans="2:9" ht="30" customHeight="1" thickBot="1" x14ac:dyDescent="0.25">
      <c r="B20" s="123"/>
      <c r="C20" s="144" t="s">
        <v>89</v>
      </c>
      <c r="D20" s="309"/>
      <c r="E20" s="310"/>
      <c r="F20" s="310"/>
      <c r="G20" s="135">
        <f>SUM(G12:G19)</f>
        <v>683000</v>
      </c>
      <c r="H20" s="136">
        <f>SUM(H12:H19)</f>
        <v>1948000</v>
      </c>
      <c r="I20" s="134">
        <f t="shared" si="0"/>
        <v>2631000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0" zoomScaleNormal="100" zoomScaleSheetLayoutView="100" workbookViewId="0">
      <selection activeCell="D19" sqref="D19"/>
    </sheetView>
  </sheetViews>
  <sheetFormatPr defaultColWidth="9" defaultRowHeight="13" x14ac:dyDescent="0.2"/>
  <cols>
    <col min="1" max="1" width="3.7265625" style="9" customWidth="1"/>
    <col min="2" max="2" width="18.6328125" style="9" customWidth="1"/>
    <col min="3" max="6" width="15.6328125" style="9" customWidth="1"/>
    <col min="7" max="16384" width="9" style="9"/>
  </cols>
  <sheetData>
    <row r="1" spans="1:7" ht="21" x14ac:dyDescent="0.2">
      <c r="A1" s="124"/>
      <c r="B1" s="10"/>
      <c r="C1" s="10"/>
      <c r="D1" s="10"/>
      <c r="E1" s="10"/>
      <c r="F1" s="19" t="s">
        <v>299</v>
      </c>
      <c r="G1" s="10"/>
    </row>
    <row r="2" spans="1:7" ht="14" x14ac:dyDescent="0.2">
      <c r="A2" s="312" t="s">
        <v>322</v>
      </c>
      <c r="B2" s="312"/>
      <c r="C2" s="312"/>
      <c r="D2" s="312"/>
      <c r="E2" s="312"/>
      <c r="F2" s="312"/>
      <c r="G2" s="11"/>
    </row>
    <row r="3" spans="1:7" ht="14" x14ac:dyDescent="0.2">
      <c r="A3" s="10"/>
      <c r="B3" s="37"/>
      <c r="C3" s="37"/>
      <c r="D3" s="37"/>
      <c r="E3" s="37"/>
      <c r="F3" s="11"/>
      <c r="G3" s="11"/>
    </row>
    <row r="4" spans="1:7" ht="14" x14ac:dyDescent="0.2">
      <c r="A4" s="10"/>
      <c r="B4" s="311" t="s">
        <v>455</v>
      </c>
      <c r="C4" s="311"/>
      <c r="D4" s="311"/>
      <c r="E4" s="311"/>
      <c r="F4" s="11"/>
      <c r="G4" s="11"/>
    </row>
    <row r="5" spans="1:7" x14ac:dyDescent="0.2">
      <c r="A5" s="11"/>
      <c r="B5" s="11"/>
      <c r="C5" s="11"/>
      <c r="D5" s="11"/>
      <c r="E5" s="11"/>
      <c r="F5" s="19" t="s">
        <v>149</v>
      </c>
      <c r="G5" s="10"/>
    </row>
    <row r="6" spans="1:7" ht="20.149999999999999" customHeight="1" x14ac:dyDescent="0.2">
      <c r="A6" s="38"/>
      <c r="B6" s="39" t="s">
        <v>0</v>
      </c>
      <c r="C6" s="39" t="s">
        <v>1</v>
      </c>
      <c r="D6" s="39" t="s">
        <v>2</v>
      </c>
      <c r="E6" s="39" t="s">
        <v>3</v>
      </c>
      <c r="F6" s="39" t="s">
        <v>4</v>
      </c>
      <c r="G6" s="10"/>
    </row>
    <row r="7" spans="1:7" ht="20.149999999999999" customHeight="1" x14ac:dyDescent="0.2">
      <c r="A7" s="40"/>
      <c r="B7" s="41" t="s">
        <v>47</v>
      </c>
      <c r="C7" s="42"/>
      <c r="D7" s="42"/>
      <c r="E7" s="42"/>
      <c r="F7" s="43"/>
      <c r="G7" s="10"/>
    </row>
    <row r="8" spans="1:7" ht="20.149999999999999" customHeight="1" x14ac:dyDescent="0.2">
      <c r="A8" s="28">
        <v>1</v>
      </c>
      <c r="B8" s="44" t="s">
        <v>49</v>
      </c>
      <c r="C8" s="36">
        <v>90000</v>
      </c>
      <c r="D8" s="36">
        <v>90000</v>
      </c>
      <c r="E8" s="36">
        <v>64000</v>
      </c>
      <c r="F8" s="24" t="s">
        <v>456</v>
      </c>
      <c r="G8" s="10"/>
    </row>
    <row r="9" spans="1:7" ht="20.149999999999999" customHeight="1" x14ac:dyDescent="0.2">
      <c r="A9" s="28">
        <v>2</v>
      </c>
      <c r="B9" s="44" t="s">
        <v>51</v>
      </c>
      <c r="C9" s="36">
        <v>277000</v>
      </c>
      <c r="D9" s="36">
        <v>277000</v>
      </c>
      <c r="E9" s="36">
        <v>287000</v>
      </c>
      <c r="F9" s="24"/>
      <c r="G9" s="10"/>
    </row>
    <row r="10" spans="1:7" ht="20.149999999999999" customHeight="1" x14ac:dyDescent="0.2">
      <c r="A10" s="28">
        <v>3</v>
      </c>
      <c r="B10" s="44" t="s">
        <v>50</v>
      </c>
      <c r="C10" s="36">
        <v>0</v>
      </c>
      <c r="D10" s="36">
        <v>0</v>
      </c>
      <c r="E10" s="36">
        <v>0</v>
      </c>
      <c r="F10" s="24"/>
      <c r="G10" s="10"/>
    </row>
    <row r="11" spans="1:7" ht="20.149999999999999" customHeight="1" x14ac:dyDescent="0.2">
      <c r="A11" s="28">
        <v>4</v>
      </c>
      <c r="B11" s="44" t="s">
        <v>52</v>
      </c>
      <c r="C11" s="36">
        <v>0</v>
      </c>
      <c r="D11" s="36">
        <v>0</v>
      </c>
      <c r="E11" s="36">
        <v>0</v>
      </c>
      <c r="F11" s="24"/>
      <c r="G11" s="10"/>
    </row>
    <row r="12" spans="1:7" ht="20.149999999999999" customHeight="1" x14ac:dyDescent="0.2">
      <c r="A12" s="28">
        <v>5</v>
      </c>
      <c r="B12" s="44" t="s">
        <v>53</v>
      </c>
      <c r="C12" s="36">
        <v>0</v>
      </c>
      <c r="D12" s="36">
        <v>0</v>
      </c>
      <c r="E12" s="36">
        <v>0</v>
      </c>
      <c r="F12" s="24"/>
      <c r="G12" s="10"/>
    </row>
    <row r="13" spans="1:7" ht="20.149999999999999" customHeight="1" x14ac:dyDescent="0.2">
      <c r="A13" s="28">
        <v>6</v>
      </c>
      <c r="B13" s="44" t="s">
        <v>55</v>
      </c>
      <c r="C13" s="36">
        <v>0</v>
      </c>
      <c r="D13" s="36">
        <v>0</v>
      </c>
      <c r="E13" s="36">
        <v>0</v>
      </c>
      <c r="F13" s="24"/>
      <c r="G13" s="10"/>
    </row>
    <row r="14" spans="1:7" ht="20.149999999999999" customHeight="1" x14ac:dyDescent="0.2">
      <c r="A14" s="28">
        <v>7</v>
      </c>
      <c r="B14" s="44" t="s">
        <v>59</v>
      </c>
      <c r="C14" s="36">
        <v>283000</v>
      </c>
      <c r="D14" s="36">
        <v>283000</v>
      </c>
      <c r="E14" s="36">
        <v>333000</v>
      </c>
      <c r="F14" s="24"/>
      <c r="G14" s="10"/>
    </row>
    <row r="15" spans="1:7" ht="20.149999999999999" customHeight="1" x14ac:dyDescent="0.2">
      <c r="A15" s="58">
        <v>8</v>
      </c>
      <c r="B15" s="59" t="s">
        <v>56</v>
      </c>
      <c r="C15" s="60">
        <v>0</v>
      </c>
      <c r="D15" s="61">
        <v>0</v>
      </c>
      <c r="E15" s="61">
        <v>0</v>
      </c>
      <c r="F15" s="62"/>
      <c r="G15" s="10"/>
    </row>
    <row r="16" spans="1:7" ht="20.149999999999999" customHeight="1" x14ac:dyDescent="0.2">
      <c r="A16" s="45"/>
      <c r="B16" s="46" t="s">
        <v>60</v>
      </c>
      <c r="C16" s="47">
        <f>SUM(C8:C15)</f>
        <v>650000</v>
      </c>
      <c r="D16" s="47">
        <f>SUM(D8:D15)</f>
        <v>650000</v>
      </c>
      <c r="E16" s="47">
        <v>684000</v>
      </c>
      <c r="F16" s="20"/>
      <c r="G16" s="10"/>
    </row>
    <row r="17" spans="1:7" ht="20.149999999999999" customHeight="1" x14ac:dyDescent="0.2">
      <c r="A17" s="16"/>
      <c r="B17" s="41" t="s">
        <v>48</v>
      </c>
      <c r="C17" s="35"/>
      <c r="D17" s="35"/>
      <c r="E17" s="35"/>
      <c r="F17" s="43"/>
      <c r="G17" s="10"/>
    </row>
    <row r="18" spans="1:7" ht="20.149999999999999" customHeight="1" x14ac:dyDescent="0.2">
      <c r="A18" s="28">
        <v>1</v>
      </c>
      <c r="B18" s="44" t="s">
        <v>5</v>
      </c>
      <c r="C18" s="36">
        <v>111960</v>
      </c>
      <c r="D18" s="36">
        <v>112510</v>
      </c>
      <c r="E18" s="36">
        <v>111960</v>
      </c>
      <c r="F18" s="24"/>
      <c r="G18" s="10"/>
    </row>
    <row r="19" spans="1:7" ht="20.149999999999999" customHeight="1" x14ac:dyDescent="0.2">
      <c r="A19" s="28">
        <v>2</v>
      </c>
      <c r="B19" s="44" t="s">
        <v>137</v>
      </c>
      <c r="C19" s="36">
        <v>273528</v>
      </c>
      <c r="D19" s="36">
        <v>250301</v>
      </c>
      <c r="E19" s="36">
        <v>250950</v>
      </c>
      <c r="F19" s="24"/>
      <c r="G19" s="10"/>
    </row>
    <row r="20" spans="1:7" ht="20.149999999999999" customHeight="1" x14ac:dyDescent="0.2">
      <c r="A20" s="28">
        <v>3</v>
      </c>
      <c r="B20" s="44" t="s">
        <v>6</v>
      </c>
      <c r="C20" s="36">
        <v>40000</v>
      </c>
      <c r="D20" s="36">
        <v>40000</v>
      </c>
      <c r="E20" s="36">
        <v>40000</v>
      </c>
      <c r="F20" s="254" t="s">
        <v>457</v>
      </c>
      <c r="G20" s="10"/>
    </row>
    <row r="21" spans="1:7" ht="20.149999999999999" customHeight="1" x14ac:dyDescent="0.2">
      <c r="A21" s="28">
        <v>4</v>
      </c>
      <c r="B21" s="44" t="s">
        <v>7</v>
      </c>
      <c r="C21" s="36">
        <v>0</v>
      </c>
      <c r="D21" s="36">
        <v>23000</v>
      </c>
      <c r="E21" s="36">
        <v>0</v>
      </c>
      <c r="F21" s="24"/>
      <c r="G21" s="10"/>
    </row>
    <row r="22" spans="1:7" ht="20.149999999999999" customHeight="1" x14ac:dyDescent="0.2">
      <c r="A22" s="28">
        <v>5</v>
      </c>
      <c r="B22" s="44" t="s">
        <v>8</v>
      </c>
      <c r="C22" s="36">
        <v>28960</v>
      </c>
      <c r="D22" s="36">
        <v>80300</v>
      </c>
      <c r="E22" s="36">
        <v>101233</v>
      </c>
      <c r="F22" s="24"/>
      <c r="G22" s="10"/>
    </row>
    <row r="23" spans="1:7" ht="20.149999999999999" customHeight="1" x14ac:dyDescent="0.2">
      <c r="A23" s="119">
        <v>6</v>
      </c>
      <c r="B23" s="44" t="s">
        <v>9</v>
      </c>
      <c r="C23" s="36">
        <v>0</v>
      </c>
      <c r="D23" s="36">
        <v>0</v>
      </c>
      <c r="E23" s="36">
        <v>0</v>
      </c>
      <c r="F23" s="24"/>
      <c r="G23" s="10"/>
    </row>
    <row r="24" spans="1:7" ht="20.149999999999999" customHeight="1" x14ac:dyDescent="0.2">
      <c r="A24" s="119">
        <v>7</v>
      </c>
      <c r="B24" s="44" t="s">
        <v>10</v>
      </c>
      <c r="C24" s="36">
        <v>0</v>
      </c>
      <c r="D24" s="36">
        <v>0</v>
      </c>
      <c r="E24" s="36">
        <v>0</v>
      </c>
      <c r="F24" s="24"/>
      <c r="G24" s="10"/>
    </row>
    <row r="25" spans="1:7" ht="20.149999999999999" customHeight="1" x14ac:dyDescent="0.2">
      <c r="A25" s="119">
        <v>8</v>
      </c>
      <c r="B25" s="118" t="s">
        <v>11</v>
      </c>
      <c r="C25" s="36">
        <v>0</v>
      </c>
      <c r="D25" s="36">
        <v>0</v>
      </c>
      <c r="E25" s="36">
        <v>0</v>
      </c>
      <c r="F25" s="24"/>
      <c r="G25" s="10"/>
    </row>
    <row r="26" spans="1:7" ht="20.149999999999999" customHeight="1" x14ac:dyDescent="0.2">
      <c r="A26" s="119">
        <v>9</v>
      </c>
      <c r="B26" s="44" t="s">
        <v>12</v>
      </c>
      <c r="C26" s="36">
        <v>0</v>
      </c>
      <c r="D26" s="36">
        <v>0</v>
      </c>
      <c r="E26" s="36">
        <v>0</v>
      </c>
      <c r="F26" s="24"/>
      <c r="G26" s="10"/>
    </row>
    <row r="27" spans="1:7" ht="20.149999999999999" customHeight="1" x14ac:dyDescent="0.2">
      <c r="A27" s="119">
        <v>10</v>
      </c>
      <c r="B27" s="44" t="s">
        <v>13</v>
      </c>
      <c r="C27" s="36">
        <v>33000</v>
      </c>
      <c r="D27" s="36">
        <v>36000</v>
      </c>
      <c r="E27" s="36">
        <v>33000</v>
      </c>
      <c r="F27" s="24"/>
      <c r="G27" s="10"/>
    </row>
    <row r="28" spans="1:7" ht="20.149999999999999" customHeight="1" x14ac:dyDescent="0.2">
      <c r="A28" s="119">
        <v>11</v>
      </c>
      <c r="B28" s="44" t="s">
        <v>14</v>
      </c>
      <c r="C28" s="36">
        <v>57708</v>
      </c>
      <c r="D28" s="36">
        <v>57708</v>
      </c>
      <c r="E28" s="36">
        <v>41667</v>
      </c>
      <c r="F28" s="24"/>
      <c r="G28" s="10"/>
    </row>
    <row r="29" spans="1:7" ht="20.149999999999999" customHeight="1" x14ac:dyDescent="0.2">
      <c r="A29" s="119">
        <v>12</v>
      </c>
      <c r="B29" s="44" t="s">
        <v>15</v>
      </c>
      <c r="C29" s="36">
        <v>19320</v>
      </c>
      <c r="D29" s="36">
        <v>19320</v>
      </c>
      <c r="E29" s="36">
        <v>16533</v>
      </c>
      <c r="F29" s="24"/>
      <c r="G29" s="10"/>
    </row>
    <row r="30" spans="1:7" ht="20.149999999999999" customHeight="1" x14ac:dyDescent="0.2">
      <c r="A30" s="119">
        <v>13</v>
      </c>
      <c r="B30" s="44" t="s">
        <v>16</v>
      </c>
      <c r="C30" s="36">
        <v>0</v>
      </c>
      <c r="D30" s="36">
        <v>0</v>
      </c>
      <c r="E30" s="36">
        <v>80660</v>
      </c>
      <c r="F30" s="24"/>
      <c r="G30" s="10"/>
    </row>
    <row r="31" spans="1:7" ht="20.149999999999999" customHeight="1" x14ac:dyDescent="0.2">
      <c r="A31" s="119">
        <v>14</v>
      </c>
      <c r="B31" s="44" t="s">
        <v>17</v>
      </c>
      <c r="C31" s="36">
        <v>85524</v>
      </c>
      <c r="D31" s="36">
        <v>30861</v>
      </c>
      <c r="E31" s="36">
        <v>0</v>
      </c>
      <c r="F31" s="242">
        <f>IFERROR(C31/C32, "")</f>
        <v>0.13157538461538462</v>
      </c>
      <c r="G31" s="10"/>
    </row>
    <row r="32" spans="1:7" ht="20.149999999999999" customHeight="1" x14ac:dyDescent="0.2">
      <c r="A32" s="119"/>
      <c r="B32" s="44" t="s">
        <v>18</v>
      </c>
      <c r="C32" s="36">
        <f>SUM(C18:C31)</f>
        <v>650000</v>
      </c>
      <c r="D32" s="36">
        <f>SUM(D18:D31)</f>
        <v>650000</v>
      </c>
      <c r="E32" s="36">
        <f>SUM(E18:E31)</f>
        <v>676003</v>
      </c>
      <c r="F32" s="24"/>
      <c r="G32" s="10"/>
    </row>
    <row r="33" spans="1:7" ht="20.149999999999999" customHeight="1" x14ac:dyDescent="0.2">
      <c r="A33" s="23"/>
      <c r="B33" s="44" t="s">
        <v>19</v>
      </c>
      <c r="C33" s="36">
        <f>C16-C32</f>
        <v>0</v>
      </c>
      <c r="D33" s="36">
        <f>D16-D32</f>
        <v>0</v>
      </c>
      <c r="E33" s="36">
        <f>E16-E32</f>
        <v>7997</v>
      </c>
      <c r="F33" s="24"/>
      <c r="G33" s="10"/>
    </row>
    <row r="34" spans="1:7" ht="15" customHeight="1" x14ac:dyDescent="0.2">
      <c r="A34" s="10"/>
      <c r="B34" s="48"/>
      <c r="C34" s="11"/>
      <c r="D34" s="11"/>
      <c r="E34" s="11"/>
      <c r="F34" s="11"/>
      <c r="G34" s="11"/>
    </row>
    <row r="35" spans="1:7" ht="15" customHeight="1" x14ac:dyDescent="0.2">
      <c r="A35" s="10"/>
      <c r="B35" s="48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52"/>
  <sheetViews>
    <sheetView topLeftCell="A33" zoomScaleNormal="100" zoomScaleSheetLayoutView="100" workbookViewId="0">
      <selection activeCell="G31" sqref="G31"/>
    </sheetView>
  </sheetViews>
  <sheetFormatPr defaultColWidth="9" defaultRowHeight="13" x14ac:dyDescent="0.2"/>
  <cols>
    <col min="1" max="1" width="1.6328125" style="9" customWidth="1"/>
    <col min="2" max="2" width="3.6328125" style="9" customWidth="1"/>
    <col min="3" max="3" width="1.6328125" style="9" customWidth="1"/>
    <col min="4" max="4" width="18.6328125" style="9" customWidth="1"/>
    <col min="5" max="5" width="11.6328125" style="9" customWidth="1"/>
    <col min="6" max="6" width="24.7265625" style="9" customWidth="1"/>
    <col min="7" max="7" width="20.7265625" style="9" customWidth="1"/>
    <col min="8" max="8" width="5.08984375" style="9" customWidth="1"/>
    <col min="9" max="9" width="4.08984375" style="9" customWidth="1"/>
    <col min="10" max="16384" width="9" style="9"/>
  </cols>
  <sheetData>
    <row r="1" spans="1:9" ht="21" x14ac:dyDescent="0.2">
      <c r="A1" s="124"/>
      <c r="B1" s="10"/>
      <c r="C1" s="10"/>
      <c r="D1" s="318" t="s">
        <v>202</v>
      </c>
      <c r="E1" s="318"/>
      <c r="F1" s="318"/>
      <c r="G1" s="318"/>
      <c r="H1" s="318"/>
      <c r="I1" s="10"/>
    </row>
    <row r="2" spans="1:9" x14ac:dyDescent="0.2">
      <c r="A2" s="10"/>
      <c r="B2" s="320" t="s">
        <v>474</v>
      </c>
      <c r="C2" s="321"/>
      <c r="D2" s="321"/>
      <c r="E2" s="321"/>
      <c r="F2" s="321"/>
      <c r="G2" s="321"/>
      <c r="H2" s="12"/>
      <c r="I2" s="10"/>
    </row>
    <row r="3" spans="1:9" x14ac:dyDescent="0.2">
      <c r="A3" s="10"/>
      <c r="B3" s="10"/>
      <c r="C3" s="10"/>
      <c r="D3" s="12"/>
      <c r="E3" s="12"/>
      <c r="F3" s="12"/>
      <c r="G3" s="12"/>
      <c r="H3" s="12"/>
      <c r="I3" s="10"/>
    </row>
    <row r="4" spans="1:9" x14ac:dyDescent="0.2">
      <c r="A4" s="319" t="s">
        <v>57</v>
      </c>
      <c r="B4" s="319"/>
      <c r="C4" s="319"/>
      <c r="D4" s="319"/>
      <c r="E4" s="34"/>
      <c r="F4" s="11"/>
      <c r="G4" s="11"/>
      <c r="H4" s="19" t="s">
        <v>20</v>
      </c>
      <c r="I4" s="10"/>
    </row>
    <row r="5" spans="1:9" ht="30" customHeight="1" x14ac:dyDescent="0.2">
      <c r="A5" s="313" t="s">
        <v>21</v>
      </c>
      <c r="B5" s="314"/>
      <c r="C5" s="314"/>
      <c r="D5" s="315"/>
      <c r="E5" s="322" t="s">
        <v>22</v>
      </c>
      <c r="F5" s="315"/>
      <c r="G5" s="17" t="s">
        <v>23</v>
      </c>
      <c r="H5" s="17" t="s">
        <v>24</v>
      </c>
      <c r="I5" s="10"/>
    </row>
    <row r="6" spans="1:9" ht="30" customHeight="1" x14ac:dyDescent="0.2">
      <c r="A6" s="18" t="s">
        <v>25</v>
      </c>
      <c r="B6" s="27">
        <v>1</v>
      </c>
      <c r="C6" s="32" t="s">
        <v>135</v>
      </c>
      <c r="D6" s="24" t="s">
        <v>458</v>
      </c>
      <c r="E6" s="316" t="s">
        <v>482</v>
      </c>
      <c r="F6" s="317"/>
      <c r="G6" s="49">
        <v>90000</v>
      </c>
      <c r="H6" s="24"/>
      <c r="I6" s="10"/>
    </row>
    <row r="7" spans="1:9" ht="30" customHeight="1" x14ac:dyDescent="0.2">
      <c r="A7" s="18" t="s">
        <v>25</v>
      </c>
      <c r="B7" s="27">
        <v>2</v>
      </c>
      <c r="C7" s="32" t="s">
        <v>135</v>
      </c>
      <c r="D7" s="24" t="s">
        <v>459</v>
      </c>
      <c r="E7" s="316" t="s">
        <v>460</v>
      </c>
      <c r="F7" s="317"/>
      <c r="G7" s="49">
        <v>277000</v>
      </c>
      <c r="H7" s="24"/>
      <c r="I7" s="10"/>
    </row>
    <row r="8" spans="1:9" ht="30" customHeight="1" x14ac:dyDescent="0.2">
      <c r="A8" s="18" t="s">
        <v>25</v>
      </c>
      <c r="B8" s="27">
        <v>7</v>
      </c>
      <c r="C8" s="32" t="s">
        <v>135</v>
      </c>
      <c r="D8" s="24" t="s">
        <v>461</v>
      </c>
      <c r="E8" s="316" t="s">
        <v>462</v>
      </c>
      <c r="F8" s="317"/>
      <c r="G8" s="49">
        <v>283000</v>
      </c>
      <c r="H8" s="24"/>
      <c r="I8" s="10"/>
    </row>
    <row r="9" spans="1:9" ht="30" customHeight="1" x14ac:dyDescent="0.2">
      <c r="A9" s="18" t="s">
        <v>25</v>
      </c>
      <c r="B9" s="27"/>
      <c r="C9" s="32" t="s">
        <v>135</v>
      </c>
      <c r="D9" s="24"/>
      <c r="E9" s="316"/>
      <c r="F9" s="317"/>
      <c r="G9" s="49">
        <v>0</v>
      </c>
      <c r="H9" s="24"/>
      <c r="I9" s="10"/>
    </row>
    <row r="10" spans="1:9" ht="30" customHeight="1" x14ac:dyDescent="0.2">
      <c r="A10" s="313" t="s">
        <v>26</v>
      </c>
      <c r="B10" s="314"/>
      <c r="C10" s="314"/>
      <c r="D10" s="314"/>
      <c r="E10" s="314"/>
      <c r="F10" s="315"/>
      <c r="G10" s="49">
        <f>SUM(G6:G9)</f>
        <v>650000</v>
      </c>
      <c r="H10" s="24"/>
      <c r="I10" s="10"/>
    </row>
    <row r="11" spans="1:9" ht="13.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</row>
    <row r="12" spans="1:9" ht="13.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13.5" customHeight="1" x14ac:dyDescent="0.2">
      <c r="A13" s="11"/>
      <c r="B13" s="11"/>
      <c r="C13" s="11"/>
      <c r="D13" s="318"/>
      <c r="E13" s="318"/>
      <c r="F13" s="318"/>
      <c r="G13" s="318"/>
      <c r="H13" s="318"/>
      <c r="I13" s="10"/>
    </row>
    <row r="14" spans="1:9" ht="19.5" customHeight="1" x14ac:dyDescent="0.2">
      <c r="A14" s="319" t="s">
        <v>58</v>
      </c>
      <c r="B14" s="319"/>
      <c r="C14" s="319"/>
      <c r="D14" s="319"/>
      <c r="E14" s="11"/>
      <c r="F14" s="11"/>
      <c r="G14" s="11"/>
      <c r="H14" s="19" t="s">
        <v>20</v>
      </c>
      <c r="I14" s="10"/>
    </row>
    <row r="15" spans="1:9" ht="30" customHeight="1" x14ac:dyDescent="0.2">
      <c r="A15" s="313" t="s">
        <v>21</v>
      </c>
      <c r="B15" s="314"/>
      <c r="C15" s="314"/>
      <c r="D15" s="315"/>
      <c r="E15" s="17" t="s">
        <v>27</v>
      </c>
      <c r="F15" s="17" t="s">
        <v>28</v>
      </c>
      <c r="G15" s="17" t="s">
        <v>23</v>
      </c>
      <c r="H15" s="17" t="s">
        <v>24</v>
      </c>
      <c r="I15" s="10"/>
    </row>
    <row r="16" spans="1:9" ht="30" customHeight="1" x14ac:dyDescent="0.2">
      <c r="A16" s="50" t="s">
        <v>25</v>
      </c>
      <c r="B16" s="34">
        <v>1</v>
      </c>
      <c r="C16" s="10" t="s">
        <v>135</v>
      </c>
      <c r="D16" s="20" t="s">
        <v>463</v>
      </c>
      <c r="E16" s="24" t="s">
        <v>464</v>
      </c>
      <c r="F16" s="24" t="s">
        <v>510</v>
      </c>
      <c r="G16" s="36">
        <v>84020</v>
      </c>
      <c r="H16" s="360">
        <v>1</v>
      </c>
      <c r="I16" s="10"/>
    </row>
    <row r="17" spans="1:9" ht="30" customHeight="1" x14ac:dyDescent="0.2">
      <c r="A17" s="22"/>
      <c r="B17" s="11"/>
      <c r="C17" s="11"/>
      <c r="D17" s="20"/>
      <c r="E17" s="24" t="s">
        <v>465</v>
      </c>
      <c r="F17" s="24" t="s">
        <v>466</v>
      </c>
      <c r="G17" s="36">
        <v>27940</v>
      </c>
      <c r="H17" s="360">
        <v>2</v>
      </c>
      <c r="I17" s="10"/>
    </row>
    <row r="18" spans="1:9" ht="30" customHeight="1" x14ac:dyDescent="0.2">
      <c r="A18" s="23"/>
      <c r="B18" s="32"/>
      <c r="C18" s="32"/>
      <c r="D18" s="24"/>
      <c r="E18" s="32"/>
      <c r="F18" s="43" t="s">
        <v>29</v>
      </c>
      <c r="G18" s="51">
        <f>SUM(G16:G17)</f>
        <v>111960</v>
      </c>
      <c r="H18" s="56"/>
      <c r="I18" s="10"/>
    </row>
    <row r="19" spans="1:9" ht="30" customHeight="1" x14ac:dyDescent="0.2">
      <c r="A19" s="50" t="s">
        <v>25</v>
      </c>
      <c r="B19" s="34">
        <v>5</v>
      </c>
      <c r="C19" s="10" t="s">
        <v>135</v>
      </c>
      <c r="D19" s="20" t="s">
        <v>467</v>
      </c>
      <c r="E19" s="24" t="s">
        <v>467</v>
      </c>
      <c r="F19" s="24" t="s">
        <v>468</v>
      </c>
      <c r="G19" s="36">
        <v>0</v>
      </c>
      <c r="H19" s="56"/>
      <c r="I19" s="10"/>
    </row>
    <row r="20" spans="1:9" ht="30" customHeight="1" x14ac:dyDescent="0.2">
      <c r="A20" s="22"/>
      <c r="B20" s="11"/>
      <c r="C20" s="11"/>
      <c r="D20" s="20"/>
      <c r="E20" s="24" t="s">
        <v>8</v>
      </c>
      <c r="F20" s="24" t="s">
        <v>483</v>
      </c>
      <c r="G20" s="36">
        <v>28960</v>
      </c>
      <c r="H20" s="361">
        <v>8</v>
      </c>
      <c r="I20" s="10"/>
    </row>
    <row r="21" spans="1:9" ht="30" customHeight="1" x14ac:dyDescent="0.2">
      <c r="A21" s="23"/>
      <c r="B21" s="32"/>
      <c r="C21" s="32"/>
      <c r="D21" s="24"/>
      <c r="E21" s="32"/>
      <c r="F21" s="24" t="s">
        <v>30</v>
      </c>
      <c r="G21" s="36">
        <f>SUM(G19:G20)</f>
        <v>28960</v>
      </c>
      <c r="H21" s="56"/>
      <c r="I21" s="10"/>
    </row>
    <row r="22" spans="1:9" ht="30" customHeight="1" x14ac:dyDescent="0.2">
      <c r="A22" s="50" t="s">
        <v>25</v>
      </c>
      <c r="B22" s="34">
        <v>2</v>
      </c>
      <c r="C22" s="10" t="s">
        <v>135</v>
      </c>
      <c r="D22" s="20" t="s">
        <v>469</v>
      </c>
      <c r="E22" s="24" t="s">
        <v>470</v>
      </c>
      <c r="F22" s="24" t="s">
        <v>505</v>
      </c>
      <c r="G22" s="36">
        <v>68200</v>
      </c>
      <c r="H22" s="360">
        <v>3</v>
      </c>
      <c r="I22" s="10"/>
    </row>
    <row r="23" spans="1:9" ht="30" customHeight="1" x14ac:dyDescent="0.2">
      <c r="A23" s="22"/>
      <c r="B23" s="11"/>
      <c r="C23" s="11"/>
      <c r="D23" s="20"/>
      <c r="E23" s="24" t="s">
        <v>471</v>
      </c>
      <c r="F23" s="24" t="s">
        <v>472</v>
      </c>
      <c r="G23" s="36">
        <v>35200</v>
      </c>
      <c r="H23" s="360">
        <v>4</v>
      </c>
      <c r="I23" s="10"/>
    </row>
    <row r="24" spans="1:9" ht="30" customHeight="1" x14ac:dyDescent="0.2">
      <c r="A24" s="22"/>
      <c r="B24" s="252"/>
      <c r="C24" s="252"/>
      <c r="D24" s="20"/>
      <c r="E24" s="24" t="s">
        <v>471</v>
      </c>
      <c r="F24" s="24" t="s">
        <v>485</v>
      </c>
      <c r="G24" s="36">
        <v>968</v>
      </c>
      <c r="H24" s="360">
        <v>5</v>
      </c>
      <c r="I24" s="10"/>
    </row>
    <row r="25" spans="1:9" ht="30" customHeight="1" x14ac:dyDescent="0.2">
      <c r="A25" s="22"/>
      <c r="B25" s="252"/>
      <c r="C25" s="252"/>
      <c r="D25" s="20"/>
      <c r="E25" s="24" t="s">
        <v>486</v>
      </c>
      <c r="F25" s="24" t="s">
        <v>487</v>
      </c>
      <c r="G25" s="36">
        <v>5400</v>
      </c>
      <c r="H25" s="360">
        <v>5</v>
      </c>
      <c r="I25" s="10"/>
    </row>
    <row r="26" spans="1:9" ht="30" customHeight="1" x14ac:dyDescent="0.2">
      <c r="A26" s="22"/>
      <c r="B26" s="252"/>
      <c r="C26" s="252"/>
      <c r="D26" s="20"/>
      <c r="E26" s="24" t="s">
        <v>471</v>
      </c>
      <c r="F26" s="24" t="s">
        <v>488</v>
      </c>
      <c r="G26" s="36">
        <v>3270</v>
      </c>
      <c r="H26" s="360">
        <v>5</v>
      </c>
      <c r="I26" s="10"/>
    </row>
    <row r="27" spans="1:9" ht="30" customHeight="1" x14ac:dyDescent="0.2">
      <c r="A27" s="22"/>
      <c r="B27" s="252"/>
      <c r="C27" s="252"/>
      <c r="D27" s="20"/>
      <c r="E27" s="24" t="s">
        <v>486</v>
      </c>
      <c r="F27" s="24" t="s">
        <v>489</v>
      </c>
      <c r="G27" s="36">
        <v>4950</v>
      </c>
      <c r="H27" s="360">
        <v>5</v>
      </c>
      <c r="I27" s="10"/>
    </row>
    <row r="28" spans="1:9" ht="30" customHeight="1" x14ac:dyDescent="0.2">
      <c r="A28" s="22"/>
      <c r="B28" s="252"/>
      <c r="C28" s="252"/>
      <c r="D28" s="20"/>
      <c r="E28" s="24" t="s">
        <v>486</v>
      </c>
      <c r="F28" s="24" t="s">
        <v>490</v>
      </c>
      <c r="G28" s="36">
        <v>50820</v>
      </c>
      <c r="H28" s="360">
        <v>6</v>
      </c>
      <c r="I28" s="10"/>
    </row>
    <row r="29" spans="1:9" ht="30" customHeight="1" x14ac:dyDescent="0.2">
      <c r="A29" s="22"/>
      <c r="B29" s="252"/>
      <c r="C29" s="252"/>
      <c r="D29" s="20"/>
      <c r="E29" s="24" t="s">
        <v>471</v>
      </c>
      <c r="F29" s="24" t="s">
        <v>491</v>
      </c>
      <c r="G29" s="36">
        <v>71720</v>
      </c>
      <c r="H29" s="56" t="s">
        <v>484</v>
      </c>
      <c r="I29" s="10"/>
    </row>
    <row r="30" spans="1:9" ht="30" customHeight="1" x14ac:dyDescent="0.2">
      <c r="A30" s="22"/>
      <c r="B30" s="252"/>
      <c r="C30" s="252"/>
      <c r="D30" s="20"/>
      <c r="E30" s="24" t="s">
        <v>471</v>
      </c>
      <c r="F30" s="24" t="s">
        <v>492</v>
      </c>
      <c r="G30" s="36">
        <v>6600</v>
      </c>
      <c r="H30" s="360">
        <v>5</v>
      </c>
      <c r="I30" s="10"/>
    </row>
    <row r="31" spans="1:9" ht="30" customHeight="1" x14ac:dyDescent="0.2">
      <c r="A31" s="22"/>
      <c r="B31" s="252"/>
      <c r="C31" s="252"/>
      <c r="D31" s="20"/>
      <c r="E31" s="24" t="s">
        <v>471</v>
      </c>
      <c r="F31" s="24" t="s">
        <v>493</v>
      </c>
      <c r="G31" s="36">
        <v>39600</v>
      </c>
      <c r="H31" s="360">
        <v>11</v>
      </c>
      <c r="I31" s="10"/>
    </row>
    <row r="32" spans="1:9" ht="30" customHeight="1" x14ac:dyDescent="0.2">
      <c r="A32" s="23"/>
      <c r="B32" s="32"/>
      <c r="C32" s="32"/>
      <c r="D32" s="24"/>
      <c r="E32" s="32"/>
      <c r="F32" s="24" t="s">
        <v>29</v>
      </c>
      <c r="G32" s="36">
        <f>SUM(G22:G31)</f>
        <v>286728</v>
      </c>
      <c r="H32" s="56"/>
      <c r="I32" s="10"/>
    </row>
    <row r="33" spans="1:9" ht="30" customHeight="1" x14ac:dyDescent="0.2">
      <c r="A33" s="50" t="s">
        <v>25</v>
      </c>
      <c r="B33" s="34">
        <v>11</v>
      </c>
      <c r="C33" s="10" t="s">
        <v>135</v>
      </c>
      <c r="D33" s="20" t="s">
        <v>14</v>
      </c>
      <c r="E33" s="24" t="s">
        <v>14</v>
      </c>
      <c r="F33" s="24" t="s">
        <v>473</v>
      </c>
      <c r="G33" s="36">
        <v>57708</v>
      </c>
      <c r="H33" s="360">
        <v>7</v>
      </c>
      <c r="I33" s="10"/>
    </row>
    <row r="34" spans="1:9" ht="30" customHeight="1" x14ac:dyDescent="0.2">
      <c r="A34" s="23"/>
      <c r="B34" s="32"/>
      <c r="C34" s="32"/>
      <c r="D34" s="24"/>
      <c r="E34" s="32"/>
      <c r="F34" s="24" t="s">
        <v>29</v>
      </c>
      <c r="G34" s="36">
        <f>SUM(G33:G33)</f>
        <v>57708</v>
      </c>
      <c r="H34" s="56"/>
      <c r="I34" s="10"/>
    </row>
    <row r="35" spans="1:9" ht="30" customHeight="1" x14ac:dyDescent="0.2">
      <c r="A35" s="38" t="s">
        <v>494</v>
      </c>
      <c r="B35" s="255">
        <v>10</v>
      </c>
      <c r="C35" s="255" t="s">
        <v>258</v>
      </c>
      <c r="D35" s="256" t="s">
        <v>497</v>
      </c>
      <c r="E35" s="32" t="s">
        <v>495</v>
      </c>
      <c r="F35" s="24" t="s">
        <v>496</v>
      </c>
      <c r="G35" s="36">
        <v>33000</v>
      </c>
      <c r="H35" s="56" t="s">
        <v>484</v>
      </c>
      <c r="I35" s="10"/>
    </row>
    <row r="36" spans="1:9" ht="30" customHeight="1" x14ac:dyDescent="0.2">
      <c r="A36" s="23"/>
      <c r="B36" s="32"/>
      <c r="C36" s="32"/>
      <c r="D36" s="24"/>
      <c r="E36" s="32"/>
      <c r="F36" s="24" t="s">
        <v>29</v>
      </c>
      <c r="G36" s="36">
        <f>SUM(G35)</f>
        <v>33000</v>
      </c>
      <c r="H36" s="56"/>
      <c r="I36" s="10"/>
    </row>
    <row r="37" spans="1:9" ht="30" customHeight="1" x14ac:dyDescent="0.2">
      <c r="A37" s="38" t="s">
        <v>494</v>
      </c>
      <c r="B37" s="257">
        <v>3</v>
      </c>
      <c r="C37" s="255" t="s">
        <v>258</v>
      </c>
      <c r="D37" s="256" t="s">
        <v>498</v>
      </c>
      <c r="E37" s="250" t="s">
        <v>499</v>
      </c>
      <c r="F37" s="24" t="s">
        <v>500</v>
      </c>
      <c r="G37" s="36">
        <v>10000</v>
      </c>
      <c r="H37" s="56"/>
      <c r="I37" s="10"/>
    </row>
    <row r="38" spans="1:9" ht="30" customHeight="1" x14ac:dyDescent="0.2">
      <c r="A38" s="22"/>
      <c r="B38" s="252"/>
      <c r="C38" s="252"/>
      <c r="D38" s="20"/>
      <c r="E38" s="253" t="s">
        <v>499</v>
      </c>
      <c r="F38" s="24" t="s">
        <v>501</v>
      </c>
      <c r="G38" s="36">
        <v>30000</v>
      </c>
      <c r="H38" s="56"/>
      <c r="I38" s="10"/>
    </row>
    <row r="39" spans="1:9" ht="30" customHeight="1" x14ac:dyDescent="0.2">
      <c r="A39" s="23"/>
      <c r="B39" s="32"/>
      <c r="C39" s="32"/>
      <c r="D39" s="24"/>
      <c r="E39" s="32"/>
      <c r="F39" s="24" t="s">
        <v>29</v>
      </c>
      <c r="G39" s="36">
        <f>SUM(G37:G38)</f>
        <v>40000</v>
      </c>
      <c r="H39" s="56"/>
      <c r="I39" s="10"/>
    </row>
    <row r="40" spans="1:9" ht="30" customHeight="1" x14ac:dyDescent="0.2">
      <c r="A40" s="38" t="s">
        <v>494</v>
      </c>
      <c r="B40" s="257">
        <v>12</v>
      </c>
      <c r="C40" s="255" t="s">
        <v>258</v>
      </c>
      <c r="D40" s="256" t="s">
        <v>15</v>
      </c>
      <c r="E40" s="250" t="s">
        <v>502</v>
      </c>
      <c r="F40" s="24" t="s">
        <v>503</v>
      </c>
      <c r="G40" s="36">
        <v>15120</v>
      </c>
      <c r="H40" s="360">
        <v>9</v>
      </c>
      <c r="I40" s="10"/>
    </row>
    <row r="41" spans="1:9" ht="30" customHeight="1" x14ac:dyDescent="0.2">
      <c r="A41" s="22"/>
      <c r="B41" s="251"/>
      <c r="C41" s="252"/>
      <c r="D41" s="20"/>
      <c r="E41" s="253" t="s">
        <v>502</v>
      </c>
      <c r="F41" s="24" t="s">
        <v>504</v>
      </c>
      <c r="G41" s="36">
        <v>4200</v>
      </c>
      <c r="H41" s="360">
        <v>10</v>
      </c>
      <c r="I41" s="10"/>
    </row>
    <row r="42" spans="1:9" ht="30" customHeight="1" x14ac:dyDescent="0.2">
      <c r="A42" s="23"/>
      <c r="B42" s="32"/>
      <c r="C42" s="32"/>
      <c r="D42" s="24"/>
      <c r="E42" s="32"/>
      <c r="F42" s="24" t="s">
        <v>29</v>
      </c>
      <c r="G42" s="36">
        <f>SUM(G40:G41)</f>
        <v>19320</v>
      </c>
      <c r="H42" s="24"/>
      <c r="I42" s="10"/>
    </row>
    <row r="43" spans="1:9" ht="30" customHeight="1" x14ac:dyDescent="0.2">
      <c r="A43" s="258" t="s">
        <v>25</v>
      </c>
      <c r="B43" s="257">
        <v>14</v>
      </c>
      <c r="C43" s="255" t="s">
        <v>135</v>
      </c>
      <c r="D43" s="256" t="s">
        <v>17</v>
      </c>
      <c r="E43" s="24"/>
      <c r="F43" s="242">
        <f>IFERROR(G43/G10, "")</f>
        <v>0.1112676923076923</v>
      </c>
      <c r="G43" s="36">
        <f>G10-(G18+G21+G32+G34+G36+G39+G42)</f>
        <v>72324</v>
      </c>
      <c r="H43" s="24"/>
      <c r="I43" s="10"/>
    </row>
    <row r="44" spans="1:9" ht="30" customHeight="1" x14ac:dyDescent="0.2">
      <c r="A44" s="23"/>
      <c r="B44" s="32"/>
      <c r="C44" s="32"/>
      <c r="D44" s="24"/>
      <c r="E44" s="32"/>
      <c r="F44" s="24" t="s">
        <v>29</v>
      </c>
      <c r="G44" s="36">
        <f>SUM(G43:G43)</f>
        <v>72324</v>
      </c>
      <c r="H44" s="24"/>
      <c r="I44" s="10"/>
    </row>
    <row r="45" spans="1:9" ht="30" customHeight="1" x14ac:dyDescent="0.2">
      <c r="A45" s="23"/>
      <c r="B45" s="32"/>
      <c r="C45" s="32"/>
      <c r="D45" s="32"/>
      <c r="E45" s="32"/>
      <c r="F45" s="24" t="s">
        <v>31</v>
      </c>
      <c r="G45" s="36">
        <f>SUM(G44,G42,G39,G36,G34,G32,G21,G18)</f>
        <v>650000</v>
      </c>
      <c r="H45" s="24"/>
      <c r="I45" s="10"/>
    </row>
    <row r="46" spans="1:9" ht="19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</row>
    <row r="47" spans="1:9" ht="19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9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9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9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9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</row>
    <row r="52" spans="1:9" ht="19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7" r:id="rId1" display="..\siryoh\mitumori\spekamaiku.pdf" xr:uid="{00000000-0004-0000-0400-000001000000}"/>
    <hyperlink ref="H22" r:id="rId2" display="..\siryoh\mitumori\tennto.pdf" xr:uid="{00000000-0004-0000-0400-000002000000}"/>
    <hyperlink ref="H23" r:id="rId3" display="..\siryoh\mitumori\keibi.pdf" xr:uid="{00000000-0004-0000-0400-000003000000}"/>
    <hyperlink ref="H24" r:id="rId4" display="..\siryoh\mitumori\marusei.pdf" xr:uid="{3416F205-E3A0-41D3-85B0-4A7102CF959C}"/>
    <hyperlink ref="H25" r:id="rId5" display="..\siryoh\mitumori\marusei.pdf" xr:uid="{E9659848-4F39-4BB6-A1B8-278AEB1D372D}"/>
    <hyperlink ref="H26" r:id="rId6" display="..\siryoh\mitumori\marusei.pdf" xr:uid="{D331AC39-1216-410C-8582-E4780F9844BB}"/>
    <hyperlink ref="H27" r:id="rId7" display="..\siryoh\mitumori\marusei.pdf" xr:uid="{889312A9-7370-4309-B134-C91ECAAEBCC7}"/>
    <hyperlink ref="H30" r:id="rId8" display="..\siryoh\mitumori\marusei.pdf" xr:uid="{D645C7D9-D4B5-45F5-A85F-9FD8779A11C2}"/>
    <hyperlink ref="H28" r:id="rId9" display="..\siryoh\mitumori\torofy.pdf" xr:uid="{BC1FF666-113A-43F3-A47F-12FB871D2B22}"/>
    <hyperlink ref="H33" r:id="rId10" display="..\siryoh\mitumori\hoken_mitsumori_wanpaku.pdf" xr:uid="{9CEC59E7-1D76-42A5-BD15-BC75A0C0D40D}"/>
    <hyperlink ref="H20" r:id="rId11" display="..\siryoh\mitumori\tirasiinnsatu.pdf" xr:uid="{4BA0657E-1AD1-4297-A556-1D5D45934E74}"/>
    <hyperlink ref="H40" r:id="rId12" display="..\siryoh\mitumori\yuubinndaimonnsinnhyou.pdf" xr:uid="{15988A69-A425-426E-88D1-FF4E1974E7F5}"/>
    <hyperlink ref="H41" r:id="rId13" display="..\siryoh\mitumori\yuubinndaioreijyou.pdf" xr:uid="{076927EC-B716-4ADF-88E1-BACAB9CF9D94}"/>
    <hyperlink ref="H16" r:id="rId14" display="..\siryoh\mitumori\kaijyoumitumori2.pdf" xr:uid="{C0438D61-6BB8-402F-9C2A-E51D52B45726}"/>
    <hyperlink ref="H31" r:id="rId15" display="..\siryoh\mitumori\nobori.pdf" xr:uid="{A7ADC7A1-170C-4432-8FB0-4ECF3132D681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63"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tabSelected="1" topLeftCell="A10" zoomScaleNormal="100" zoomScaleSheetLayoutView="100" workbookViewId="0">
      <selection activeCell="D16" sqref="D16"/>
    </sheetView>
  </sheetViews>
  <sheetFormatPr defaultColWidth="9" defaultRowHeight="13" x14ac:dyDescent="0.2"/>
  <cols>
    <col min="1" max="1" width="5.6328125" style="113" customWidth="1"/>
    <col min="2" max="2" width="27.6328125" style="113" bestFit="1" customWidth="1"/>
    <col min="3" max="3" width="20.6328125" style="113" customWidth="1"/>
    <col min="4" max="4" width="14.6328125" style="113" customWidth="1"/>
    <col min="5" max="5" width="10.6328125" style="113" customWidth="1"/>
    <col min="6" max="6" width="6.453125" style="113" customWidth="1"/>
    <col min="7" max="7" width="22.6328125" style="113" customWidth="1"/>
    <col min="8" max="8" width="13.7265625" style="113" customWidth="1"/>
    <col min="9" max="16384" width="9" style="113"/>
  </cols>
  <sheetData>
    <row r="1" spans="1:8" ht="21" x14ac:dyDescent="0.3">
      <c r="A1" s="152"/>
      <c r="B1" s="153"/>
      <c r="C1" s="153"/>
      <c r="D1" s="153"/>
      <c r="E1" s="153"/>
      <c r="F1" s="153"/>
      <c r="G1" s="153"/>
      <c r="H1" s="153" t="s">
        <v>300</v>
      </c>
    </row>
    <row r="2" spans="1:8" ht="16.5" x14ac:dyDescent="0.25">
      <c r="A2" s="324" t="s">
        <v>259</v>
      </c>
      <c r="B2" s="324"/>
      <c r="C2" s="324"/>
      <c r="D2" s="324"/>
      <c r="E2" s="324"/>
      <c r="F2" s="324"/>
      <c r="G2" s="324"/>
      <c r="H2" s="324"/>
    </row>
    <row r="3" spans="1:8" s="171" customFormat="1" x14ac:dyDescent="0.2">
      <c r="A3" s="325" t="s">
        <v>475</v>
      </c>
      <c r="B3" s="325"/>
      <c r="C3" s="325"/>
      <c r="D3" s="325"/>
      <c r="E3" s="325"/>
      <c r="F3" s="325"/>
      <c r="G3" s="325"/>
      <c r="H3" s="325"/>
    </row>
    <row r="4" spans="1:8" x14ac:dyDescent="0.2">
      <c r="A4" s="154"/>
      <c r="B4" s="154"/>
      <c r="C4" s="154"/>
      <c r="D4" s="154"/>
      <c r="E4" s="154"/>
      <c r="F4" s="154"/>
      <c r="G4" s="154"/>
      <c r="H4" s="154"/>
    </row>
    <row r="5" spans="1:8" x14ac:dyDescent="0.2">
      <c r="A5" s="328" t="s">
        <v>277</v>
      </c>
      <c r="B5" s="329"/>
      <c r="C5" s="329"/>
      <c r="D5" s="329"/>
      <c r="E5" s="330"/>
      <c r="F5" s="331" t="s">
        <v>32</v>
      </c>
      <c r="G5" s="329"/>
      <c r="H5" s="332"/>
    </row>
    <row r="6" spans="1:8" ht="19.5" thickBot="1" x14ac:dyDescent="0.25">
      <c r="A6" s="150" t="s">
        <v>276</v>
      </c>
      <c r="B6" s="52" t="s">
        <v>34</v>
      </c>
      <c r="C6" s="52" t="s">
        <v>91</v>
      </c>
      <c r="D6" s="52" t="s">
        <v>35</v>
      </c>
      <c r="E6" s="53" t="s">
        <v>257</v>
      </c>
      <c r="F6" s="54" t="s">
        <v>33</v>
      </c>
      <c r="G6" s="52" t="s">
        <v>34</v>
      </c>
      <c r="H6" s="52" t="s">
        <v>92</v>
      </c>
    </row>
    <row r="7" spans="1:8" ht="20.149999999999999" customHeight="1" thickTop="1" x14ac:dyDescent="0.2">
      <c r="A7" s="259">
        <v>1</v>
      </c>
      <c r="B7" s="155" t="s">
        <v>476</v>
      </c>
      <c r="C7" s="155" t="s">
        <v>477</v>
      </c>
      <c r="D7" s="166">
        <v>84020</v>
      </c>
      <c r="E7" s="157"/>
      <c r="F7" s="55"/>
      <c r="G7" s="155"/>
      <c r="H7" s="156"/>
    </row>
    <row r="8" spans="1:8" ht="20.149999999999999" customHeight="1" x14ac:dyDescent="0.2">
      <c r="A8" s="259">
        <v>2</v>
      </c>
      <c r="B8" s="155" t="s">
        <v>478</v>
      </c>
      <c r="C8" s="155" t="s">
        <v>477</v>
      </c>
      <c r="D8" s="166">
        <v>27940</v>
      </c>
      <c r="E8" s="157"/>
      <c r="F8" s="158"/>
      <c r="G8" s="155"/>
      <c r="H8" s="156"/>
    </row>
    <row r="9" spans="1:8" ht="20.149999999999999" customHeight="1" x14ac:dyDescent="0.2">
      <c r="A9" s="259">
        <v>3</v>
      </c>
      <c r="B9" s="155" t="s">
        <v>478</v>
      </c>
      <c r="C9" s="155" t="s">
        <v>479</v>
      </c>
      <c r="D9" s="166">
        <v>68200</v>
      </c>
      <c r="E9" s="159"/>
      <c r="F9" s="158"/>
      <c r="G9" s="155"/>
      <c r="H9" s="156"/>
    </row>
    <row r="10" spans="1:8" ht="20.149999999999999" customHeight="1" x14ac:dyDescent="0.2">
      <c r="A10" s="259">
        <v>4</v>
      </c>
      <c r="B10" s="155" t="s">
        <v>480</v>
      </c>
      <c r="C10" s="155" t="s">
        <v>137</v>
      </c>
      <c r="D10" s="166">
        <v>35200</v>
      </c>
      <c r="E10" s="159"/>
      <c r="F10" s="158"/>
      <c r="G10" s="155"/>
      <c r="H10" s="156"/>
    </row>
    <row r="11" spans="1:8" ht="20.149999999999999" customHeight="1" x14ac:dyDescent="0.2">
      <c r="A11" s="259">
        <v>5</v>
      </c>
      <c r="B11" s="155" t="s">
        <v>511</v>
      </c>
      <c r="C11" s="155" t="s">
        <v>137</v>
      </c>
      <c r="D11" s="166">
        <v>21850</v>
      </c>
      <c r="E11" s="159"/>
      <c r="F11" s="158"/>
      <c r="G11" s="155"/>
      <c r="H11" s="156"/>
    </row>
    <row r="12" spans="1:8" ht="20.149999999999999" customHeight="1" x14ac:dyDescent="0.2">
      <c r="A12" s="259">
        <v>6</v>
      </c>
      <c r="B12" s="155" t="s">
        <v>481</v>
      </c>
      <c r="C12" s="155" t="s">
        <v>137</v>
      </c>
      <c r="D12" s="166">
        <v>50808</v>
      </c>
      <c r="E12" s="159"/>
      <c r="F12" s="158"/>
      <c r="G12" s="155"/>
      <c r="H12" s="156"/>
    </row>
    <row r="13" spans="1:8" ht="20.149999999999999" customHeight="1" x14ac:dyDescent="0.2">
      <c r="A13" s="259">
        <v>7</v>
      </c>
      <c r="B13" s="155" t="s">
        <v>512</v>
      </c>
      <c r="C13" s="155" t="s">
        <v>513</v>
      </c>
      <c r="D13" s="166">
        <v>57708</v>
      </c>
      <c r="E13" s="159"/>
      <c r="F13" s="158"/>
      <c r="G13" s="155"/>
      <c r="H13" s="156"/>
    </row>
    <row r="14" spans="1:8" ht="20.149999999999999" customHeight="1" x14ac:dyDescent="0.2">
      <c r="A14" s="158" t="s">
        <v>484</v>
      </c>
      <c r="B14" s="155" t="s">
        <v>514</v>
      </c>
      <c r="C14" s="155" t="s">
        <v>515</v>
      </c>
      <c r="D14" s="166">
        <v>33000</v>
      </c>
      <c r="E14" s="159"/>
      <c r="F14" s="158"/>
      <c r="G14" s="155"/>
      <c r="H14" s="156"/>
    </row>
    <row r="15" spans="1:8" ht="20.149999999999999" customHeight="1" x14ac:dyDescent="0.2">
      <c r="A15" s="158"/>
      <c r="B15" s="155" t="s">
        <v>516</v>
      </c>
      <c r="C15" s="155" t="s">
        <v>137</v>
      </c>
      <c r="D15" s="166">
        <v>23000</v>
      </c>
      <c r="E15" s="159"/>
      <c r="F15" s="158"/>
      <c r="G15" s="155"/>
      <c r="H15" s="156"/>
    </row>
    <row r="16" spans="1:8" ht="20.149999999999999" customHeight="1" x14ac:dyDescent="0.2">
      <c r="A16" s="158"/>
      <c r="B16" s="155" t="s">
        <v>517</v>
      </c>
      <c r="C16" s="155" t="s">
        <v>519</v>
      </c>
      <c r="D16" s="166">
        <v>10000</v>
      </c>
      <c r="E16" s="159"/>
      <c r="F16" s="158"/>
      <c r="G16" s="155"/>
      <c r="H16" s="156"/>
    </row>
    <row r="17" spans="1:8" ht="20.149999999999999" customHeight="1" x14ac:dyDescent="0.2">
      <c r="A17" s="158"/>
      <c r="B17" s="155" t="s">
        <v>518</v>
      </c>
      <c r="C17" s="155" t="s">
        <v>519</v>
      </c>
      <c r="D17" s="166">
        <v>30000</v>
      </c>
      <c r="E17" s="159"/>
      <c r="F17" s="158"/>
      <c r="G17" s="155"/>
      <c r="H17" s="156"/>
    </row>
    <row r="18" spans="1:8" ht="20.149999999999999" customHeight="1" x14ac:dyDescent="0.2">
      <c r="A18" s="259">
        <v>9</v>
      </c>
      <c r="B18" s="155" t="s">
        <v>521</v>
      </c>
      <c r="C18" s="155" t="s">
        <v>15</v>
      </c>
      <c r="D18" s="166">
        <v>15120</v>
      </c>
      <c r="E18" s="159"/>
      <c r="F18" s="158"/>
      <c r="G18" s="155"/>
      <c r="H18" s="156"/>
    </row>
    <row r="19" spans="1:8" ht="20.149999999999999" customHeight="1" x14ac:dyDescent="0.2">
      <c r="A19" s="259">
        <v>10</v>
      </c>
      <c r="B19" s="155" t="s">
        <v>522</v>
      </c>
      <c r="C19" s="155" t="s">
        <v>15</v>
      </c>
      <c r="D19" s="166">
        <v>4200</v>
      </c>
      <c r="E19" s="159"/>
      <c r="F19" s="158"/>
      <c r="G19" s="155"/>
      <c r="H19" s="156"/>
    </row>
    <row r="20" spans="1:8" ht="20.149999999999999" customHeight="1" x14ac:dyDescent="0.2">
      <c r="A20" s="158" t="s">
        <v>484</v>
      </c>
      <c r="B20" s="155" t="s">
        <v>491</v>
      </c>
      <c r="C20" s="155" t="s">
        <v>137</v>
      </c>
      <c r="D20" s="166">
        <v>71720</v>
      </c>
      <c r="E20" s="159"/>
      <c r="F20" s="158"/>
      <c r="G20" s="155"/>
      <c r="H20" s="156"/>
    </row>
    <row r="21" spans="1:8" ht="20.149999999999999" customHeight="1" x14ac:dyDescent="0.2">
      <c r="A21" s="259">
        <v>11</v>
      </c>
      <c r="B21" s="155" t="s">
        <v>493</v>
      </c>
      <c r="C21" s="155" t="s">
        <v>137</v>
      </c>
      <c r="D21" s="166">
        <v>39600</v>
      </c>
      <c r="E21" s="159"/>
      <c r="F21" s="158"/>
      <c r="G21" s="155"/>
      <c r="H21" s="156"/>
    </row>
    <row r="22" spans="1:8" ht="20.149999999999999" customHeight="1" x14ac:dyDescent="0.2">
      <c r="A22" s="259">
        <v>8</v>
      </c>
      <c r="B22" s="155" t="s">
        <v>520</v>
      </c>
      <c r="C22" s="155" t="s">
        <v>467</v>
      </c>
      <c r="D22" s="166">
        <v>28960</v>
      </c>
      <c r="E22" s="159"/>
      <c r="F22" s="158"/>
      <c r="G22" s="155"/>
      <c r="H22" s="156"/>
    </row>
    <row r="23" spans="1:8" ht="20.149999999999999" customHeight="1" x14ac:dyDescent="0.2">
      <c r="A23" s="158"/>
      <c r="B23" s="155"/>
      <c r="C23" s="155"/>
      <c r="D23" s="166"/>
      <c r="E23" s="159"/>
      <c r="F23" s="158"/>
      <c r="G23" s="155"/>
      <c r="H23" s="156"/>
    </row>
    <row r="24" spans="1:8" ht="20.149999999999999" customHeight="1" x14ac:dyDescent="0.2">
      <c r="A24" s="158"/>
      <c r="B24" s="155"/>
      <c r="C24" s="155"/>
      <c r="D24" s="166"/>
      <c r="E24" s="159"/>
      <c r="F24" s="158"/>
      <c r="G24" s="155"/>
      <c r="H24" s="156"/>
    </row>
    <row r="25" spans="1:8" ht="20.149999999999999" customHeight="1" x14ac:dyDescent="0.2">
      <c r="A25" s="158"/>
      <c r="B25" s="155"/>
      <c r="C25" s="155"/>
      <c r="D25" s="167"/>
      <c r="E25" s="159"/>
      <c r="F25" s="158"/>
      <c r="G25" s="155"/>
      <c r="H25" s="156"/>
    </row>
    <row r="26" spans="1:8" ht="20.149999999999999" customHeight="1" x14ac:dyDescent="0.2">
      <c r="A26" s="325"/>
      <c r="B26" s="325"/>
      <c r="C26" s="148" t="s">
        <v>36</v>
      </c>
      <c r="D26" s="149">
        <f>SUM(D7:D25)</f>
        <v>601326</v>
      </c>
      <c r="E26" s="154"/>
      <c r="F26" s="154"/>
      <c r="G26" s="154"/>
      <c r="H26" s="160"/>
    </row>
    <row r="27" spans="1:8" ht="20.149999999999999" customHeight="1" x14ac:dyDescent="0.2">
      <c r="A27" s="323" t="s">
        <v>452</v>
      </c>
      <c r="B27" s="323"/>
      <c r="C27" s="323"/>
      <c r="D27" s="247"/>
      <c r="E27" s="244"/>
      <c r="F27" s="244"/>
      <c r="G27" s="244"/>
      <c r="H27" s="160"/>
    </row>
    <row r="28" spans="1:8" ht="21" customHeight="1" x14ac:dyDescent="0.2">
      <c r="A28" s="323" t="s">
        <v>278</v>
      </c>
      <c r="B28" s="323"/>
      <c r="C28" s="323"/>
      <c r="D28" s="323"/>
      <c r="E28" s="323"/>
      <c r="F28" s="323"/>
      <c r="G28" s="323"/>
      <c r="H28" s="323"/>
    </row>
    <row r="29" spans="1:8" s="162" customFormat="1" ht="17.25" customHeight="1" x14ac:dyDescent="0.2">
      <c r="A29" s="245" t="s">
        <v>279</v>
      </c>
      <c r="B29" s="161"/>
      <c r="C29" s="161"/>
      <c r="D29" s="161"/>
      <c r="E29" s="161"/>
      <c r="F29" s="161"/>
      <c r="G29" s="161"/>
      <c r="H29" s="161"/>
    </row>
    <row r="30" spans="1:8" s="162" customFormat="1" ht="17.25" customHeight="1" x14ac:dyDescent="0.2">
      <c r="A30" s="333"/>
      <c r="B30" s="333"/>
      <c r="C30" s="333"/>
      <c r="D30" s="161"/>
      <c r="E30" s="161"/>
      <c r="F30" s="161"/>
      <c r="G30" s="161"/>
      <c r="H30" s="161"/>
    </row>
    <row r="31" spans="1:8" ht="17.25" customHeight="1" x14ac:dyDescent="0.2">
      <c r="A31" s="326" t="s">
        <v>252</v>
      </c>
      <c r="B31" s="327"/>
      <c r="C31" s="327"/>
      <c r="D31" s="327"/>
      <c r="E31" s="327"/>
      <c r="F31" s="327"/>
      <c r="G31" s="327"/>
      <c r="H31" s="327"/>
    </row>
    <row r="32" spans="1:8" ht="21" customHeight="1" x14ac:dyDescent="0.2">
      <c r="A32" s="163"/>
      <c r="B32" s="164"/>
      <c r="C32" s="164"/>
      <c r="D32" s="164"/>
      <c r="E32" s="164"/>
      <c r="F32" s="164"/>
      <c r="G32" s="164"/>
      <c r="H32" s="164"/>
    </row>
    <row r="33" spans="1:8" x14ac:dyDescent="0.2">
      <c r="A33" s="154"/>
      <c r="B33" s="154"/>
      <c r="C33" s="154"/>
      <c r="D33" s="154"/>
      <c r="E33" s="154"/>
      <c r="F33" s="154"/>
      <c r="G33" s="154"/>
      <c r="H33" s="154"/>
    </row>
    <row r="34" spans="1:8" ht="19.5" thickBot="1" x14ac:dyDescent="0.25">
      <c r="A34" s="151" t="s">
        <v>276</v>
      </c>
      <c r="B34" s="145" t="s">
        <v>37</v>
      </c>
      <c r="C34" s="145" t="s">
        <v>38</v>
      </c>
      <c r="D34" s="146" t="s">
        <v>134</v>
      </c>
      <c r="E34" s="147" t="s">
        <v>39</v>
      </c>
      <c r="F34" s="34"/>
      <c r="G34" s="153"/>
      <c r="H34" s="34"/>
    </row>
    <row r="35" spans="1:8" ht="20.149999999999999" customHeight="1" thickTop="1" x14ac:dyDescent="0.2">
      <c r="A35" s="26"/>
      <c r="B35" s="56"/>
      <c r="C35" s="56"/>
      <c r="D35" s="27" t="s">
        <v>40</v>
      </c>
      <c r="E35" s="168"/>
      <c r="F35" s="34"/>
      <c r="G35" s="153"/>
      <c r="H35" s="165"/>
    </row>
    <row r="36" spans="1:8" ht="20.149999999999999" customHeight="1" x14ac:dyDescent="0.2">
      <c r="A36" s="26"/>
      <c r="B36" s="56"/>
      <c r="C36" s="56"/>
      <c r="D36" s="27" t="s">
        <v>40</v>
      </c>
      <c r="E36" s="168"/>
      <c r="F36" s="34"/>
      <c r="G36" s="153"/>
      <c r="H36" s="165"/>
    </row>
    <row r="37" spans="1:8" ht="20.149999999999999" customHeight="1" x14ac:dyDescent="0.2">
      <c r="A37" s="26"/>
      <c r="B37" s="56"/>
      <c r="C37" s="56"/>
      <c r="D37" s="27" t="s">
        <v>40</v>
      </c>
      <c r="E37" s="168"/>
      <c r="F37" s="34"/>
      <c r="G37" s="153"/>
      <c r="H37" s="165"/>
    </row>
    <row r="38" spans="1:8" ht="20.149999999999999" customHeight="1" x14ac:dyDescent="0.2">
      <c r="A38" s="26"/>
      <c r="B38" s="56"/>
      <c r="C38" s="56"/>
      <c r="D38" s="27" t="s">
        <v>40</v>
      </c>
      <c r="E38" s="168"/>
      <c r="F38" s="34"/>
      <c r="G38" s="153"/>
      <c r="H38" s="165"/>
    </row>
    <row r="39" spans="1:8" ht="20.149999999999999" customHeight="1" x14ac:dyDescent="0.2">
      <c r="A39" s="26"/>
      <c r="B39" s="56"/>
      <c r="C39" s="56"/>
      <c r="D39" s="27" t="s">
        <v>40</v>
      </c>
      <c r="E39" s="168"/>
      <c r="F39" s="34"/>
      <c r="G39" s="153"/>
      <c r="H39" s="165"/>
    </row>
    <row r="40" spans="1:8" ht="20.149999999999999" customHeight="1" x14ac:dyDescent="0.2">
      <c r="A40" s="26"/>
      <c r="B40" s="56"/>
      <c r="C40" s="56"/>
      <c r="D40" s="27" t="s">
        <v>40</v>
      </c>
      <c r="E40" s="168"/>
      <c r="F40" s="34"/>
      <c r="G40" s="153"/>
      <c r="H40" s="165"/>
    </row>
    <row r="41" spans="1:8" ht="20.149999999999999" customHeight="1" x14ac:dyDescent="0.2">
      <c r="A41" s="26"/>
      <c r="B41" s="56"/>
      <c r="C41" s="25"/>
      <c r="D41" s="27" t="s">
        <v>40</v>
      </c>
      <c r="E41" s="169"/>
      <c r="F41" s="34"/>
      <c r="G41" s="153"/>
      <c r="H41" s="165"/>
    </row>
    <row r="42" spans="1:8" ht="20.149999999999999" customHeight="1" x14ac:dyDescent="0.2">
      <c r="A42" s="244"/>
      <c r="B42" s="244"/>
      <c r="C42" s="244"/>
      <c r="D42" s="148" t="s">
        <v>41</v>
      </c>
      <c r="E42" s="170">
        <f>SUM(E35:E41)</f>
        <v>0</v>
      </c>
      <c r="F42" s="244"/>
      <c r="G42" s="244"/>
      <c r="H42" s="244"/>
    </row>
    <row r="43" spans="1:8" ht="20.149999999999999" customHeight="1" x14ac:dyDescent="0.2">
      <c r="A43" s="323" t="s">
        <v>452</v>
      </c>
      <c r="B43" s="323"/>
      <c r="C43" s="323"/>
      <c r="D43" s="247"/>
      <c r="E43" s="244"/>
      <c r="F43" s="244"/>
      <c r="G43" s="244"/>
      <c r="H43" s="160"/>
    </row>
    <row r="44" spans="1:8" ht="20.149999999999999" customHeight="1" x14ac:dyDescent="0.2">
      <c r="A44" s="154"/>
      <c r="B44" s="154"/>
      <c r="C44" s="244"/>
      <c r="D44" s="244"/>
      <c r="E44" s="249"/>
      <c r="F44" s="154"/>
      <c r="G44" s="154"/>
      <c r="H44" s="154"/>
    </row>
    <row r="45" spans="1:8" x14ac:dyDescent="0.2">
      <c r="D45" s="248"/>
      <c r="E45" s="248"/>
    </row>
  </sheetData>
  <mergeCells count="10">
    <mergeCell ref="A43:C43"/>
    <mergeCell ref="A2:H2"/>
    <mergeCell ref="A3:H3"/>
    <mergeCell ref="A31:H31"/>
    <mergeCell ref="A5:E5"/>
    <mergeCell ref="F5:H5"/>
    <mergeCell ref="A26:B26"/>
    <mergeCell ref="A28:H28"/>
    <mergeCell ref="A30:C30"/>
    <mergeCell ref="A27:C27"/>
  </mergeCells>
  <phoneticPr fontId="2"/>
  <hyperlinks>
    <hyperlink ref="A8" r:id="rId1" display="..\siryoh\mitumori\spekamaiku.pdf" xr:uid="{B30681B3-439C-4BE5-BA24-E82E3FE72B88}"/>
    <hyperlink ref="A9" r:id="rId2" display="..\siryoh\mitumori\tennto.pdf" xr:uid="{925A03A3-6E26-42D2-AC60-E8F2E4E05F7E}"/>
    <hyperlink ref="A10" r:id="rId3" display="..\siryoh\mitumori\keibi.pdf" xr:uid="{18F890D5-87AA-4937-ABC3-568506762789}"/>
    <hyperlink ref="A11" r:id="rId4" display="..\siryoh\mitumori\marusei.pdf" xr:uid="{41D90AAD-6849-404D-B1E0-1E49718F055A}"/>
    <hyperlink ref="A12" r:id="rId5" display="..\siryoh\mitumori\torofy.pdf" xr:uid="{1335AD44-D817-4C71-9122-02AF7B4BAD60}"/>
    <hyperlink ref="A13" r:id="rId6" display="..\siryoh\mitumori\hoken_mitsumori_wanpaku.pdf" xr:uid="{E2972C34-3FB8-42EA-BABA-CA8A98A4A150}"/>
    <hyperlink ref="A22" r:id="rId7" display="..\siryoh\mitumori\tirasiinnsatu.pdf" xr:uid="{8B68DCB1-E6AC-408B-8A97-F96407D4EFAB}"/>
    <hyperlink ref="A18" r:id="rId8" display="..\siryoh\mitumori\yuubinndaimonnsinnhyou.pdf" xr:uid="{4A9CF3F1-B1E3-4395-90DE-3974EB8BADAF}"/>
    <hyperlink ref="A19" r:id="rId9" display="..\siryoh\mitumori\yuubinndaioreijyou.pdf" xr:uid="{3F2ADC41-BAB3-48B8-868D-885B0C910ECF}"/>
    <hyperlink ref="A7" r:id="rId10" display="..\siryoh\mitumori\kaijyoumitumori2.pdf" xr:uid="{91051B62-1AFE-43CF-ACD8-E75415D9F87A}"/>
    <hyperlink ref="A21" r:id="rId11" display="..\siryoh\mitumori\nobori.pdf" xr:uid="{BD1447A7-8D58-4FC8-BDAF-879398B83CD6}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2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6"/>
  <sheetViews>
    <sheetView view="pageBreakPreview" zoomScaleNormal="100" zoomScaleSheetLayoutView="100" workbookViewId="0">
      <selection activeCell="C5" sqref="C5:F5"/>
    </sheetView>
  </sheetViews>
  <sheetFormatPr defaultColWidth="9" defaultRowHeight="13" x14ac:dyDescent="0.2"/>
  <cols>
    <col min="1" max="1" width="9.453125" style="9" customWidth="1"/>
    <col min="2" max="2" width="17.6328125" style="9" customWidth="1"/>
    <col min="3" max="3" width="14.453125" style="9" customWidth="1"/>
    <col min="4" max="5" width="11" style="9" customWidth="1"/>
    <col min="6" max="6" width="8.6328125" style="9" customWidth="1"/>
    <col min="7" max="7" width="13.08984375" style="9" customWidth="1"/>
    <col min="8" max="16384" width="9" style="9"/>
  </cols>
  <sheetData>
    <row r="1" spans="1:10" ht="21" x14ac:dyDescent="0.2">
      <c r="A1" s="124"/>
      <c r="B1" s="10"/>
      <c r="C1" s="10"/>
      <c r="D1" s="10"/>
      <c r="E1" s="10"/>
      <c r="F1" s="10"/>
      <c r="G1" s="19" t="s">
        <v>301</v>
      </c>
    </row>
    <row r="2" spans="1:10" x14ac:dyDescent="0.2">
      <c r="A2" s="11"/>
      <c r="B2" s="11"/>
      <c r="C2" s="11"/>
      <c r="D2" s="11"/>
      <c r="E2" s="11"/>
      <c r="F2" s="11"/>
      <c r="G2" s="11"/>
    </row>
    <row r="3" spans="1:10" ht="19" x14ac:dyDescent="0.2">
      <c r="A3" s="336" t="s">
        <v>280</v>
      </c>
      <c r="B3" s="336"/>
      <c r="C3" s="336"/>
      <c r="D3" s="336"/>
      <c r="E3" s="336"/>
      <c r="F3" s="336"/>
      <c r="G3" s="336"/>
    </row>
    <row r="4" spans="1:10" ht="9" customHeight="1" x14ac:dyDescent="0.2">
      <c r="A4" s="13"/>
      <c r="B4" s="13"/>
      <c r="C4" s="13"/>
      <c r="D4" s="13"/>
      <c r="E4" s="13"/>
      <c r="F4" s="13"/>
      <c r="G4" s="13"/>
    </row>
    <row r="5" spans="1:10" s="7" customFormat="1" ht="22.5" customHeight="1" x14ac:dyDescent="0.2">
      <c r="A5" s="339" t="s">
        <v>98</v>
      </c>
      <c r="B5" s="339"/>
      <c r="C5" s="340"/>
      <c r="D5" s="340"/>
      <c r="E5" s="340"/>
      <c r="F5" s="340"/>
      <c r="G5" s="64"/>
      <c r="H5" s="64"/>
      <c r="I5" s="64"/>
      <c r="J5" s="8"/>
    </row>
    <row r="6" spans="1:10" x14ac:dyDescent="0.2">
      <c r="A6" s="11"/>
      <c r="B6" s="11"/>
      <c r="C6" s="11"/>
      <c r="D6" s="11"/>
      <c r="E6" s="11"/>
      <c r="F6" s="11"/>
      <c r="G6" s="11"/>
    </row>
    <row r="7" spans="1:10" ht="21" customHeight="1" x14ac:dyDescent="0.2">
      <c r="A7" s="11"/>
      <c r="B7" s="11"/>
      <c r="C7" s="11"/>
      <c r="D7" s="11"/>
      <c r="E7" s="319" t="s">
        <v>290</v>
      </c>
      <c r="F7" s="319"/>
      <c r="G7" s="182" t="s">
        <v>83</v>
      </c>
    </row>
    <row r="8" spans="1:10" ht="15.75" customHeight="1" x14ac:dyDescent="0.2">
      <c r="A8" s="11"/>
      <c r="B8" s="11"/>
      <c r="C8" s="11"/>
      <c r="D8" s="11"/>
      <c r="E8" s="11"/>
      <c r="F8" s="11"/>
      <c r="G8" s="11"/>
    </row>
    <row r="9" spans="1:10" ht="36" customHeight="1" x14ac:dyDescent="0.2">
      <c r="A9" s="337" t="s">
        <v>93</v>
      </c>
      <c r="B9" s="338"/>
      <c r="C9" s="17" t="s">
        <v>94</v>
      </c>
      <c r="D9" s="219" t="s">
        <v>281</v>
      </c>
      <c r="E9" s="177" t="s">
        <v>164</v>
      </c>
      <c r="F9" s="181" t="s">
        <v>283</v>
      </c>
      <c r="G9" s="17" t="s">
        <v>95</v>
      </c>
    </row>
    <row r="10" spans="1:10" ht="21" customHeight="1" x14ac:dyDescent="0.2">
      <c r="A10" s="334">
        <v>1</v>
      </c>
      <c r="B10" s="335"/>
      <c r="C10" s="20"/>
      <c r="D10" s="175"/>
      <c r="E10" s="172"/>
      <c r="F10" s="21" t="s">
        <v>96</v>
      </c>
      <c r="G10" s="20"/>
    </row>
    <row r="11" spans="1:10" ht="21" customHeight="1" x14ac:dyDescent="0.2">
      <c r="A11" s="341">
        <v>2</v>
      </c>
      <c r="B11" s="342"/>
      <c r="C11" s="20"/>
      <c r="D11" s="176"/>
      <c r="E11" s="173"/>
      <c r="F11" s="21" t="s">
        <v>96</v>
      </c>
      <c r="G11" s="20"/>
    </row>
    <row r="12" spans="1:10" ht="21" customHeight="1" x14ac:dyDescent="0.2">
      <c r="A12" s="341">
        <v>3</v>
      </c>
      <c r="B12" s="342"/>
      <c r="C12" s="20"/>
      <c r="D12" s="176"/>
      <c r="E12" s="173"/>
      <c r="F12" s="21" t="s">
        <v>96</v>
      </c>
      <c r="G12" s="20"/>
    </row>
    <row r="13" spans="1:10" ht="21" customHeight="1" x14ac:dyDescent="0.2">
      <c r="A13" s="341">
        <v>4</v>
      </c>
      <c r="B13" s="342"/>
      <c r="C13" s="20"/>
      <c r="D13" s="176"/>
      <c r="E13" s="173"/>
      <c r="F13" s="21" t="s">
        <v>96</v>
      </c>
      <c r="G13" s="20"/>
    </row>
    <row r="14" spans="1:10" ht="21" customHeight="1" x14ac:dyDescent="0.2">
      <c r="A14" s="341">
        <v>5</v>
      </c>
      <c r="B14" s="342"/>
      <c r="C14" s="20"/>
      <c r="D14" s="176"/>
      <c r="E14" s="173"/>
      <c r="F14" s="21" t="s">
        <v>96</v>
      </c>
      <c r="G14" s="20"/>
    </row>
    <row r="15" spans="1:10" ht="21" customHeight="1" x14ac:dyDescent="0.2">
      <c r="A15" s="341">
        <v>6</v>
      </c>
      <c r="B15" s="342"/>
      <c r="C15" s="20"/>
      <c r="D15" s="176"/>
      <c r="E15" s="173"/>
      <c r="F15" s="21" t="s">
        <v>96</v>
      </c>
      <c r="G15" s="20"/>
    </row>
    <row r="16" spans="1:10" ht="21" customHeight="1" x14ac:dyDescent="0.2">
      <c r="A16" s="341">
        <v>7</v>
      </c>
      <c r="B16" s="342"/>
      <c r="C16" s="20"/>
      <c r="D16" s="176"/>
      <c r="E16" s="173"/>
      <c r="F16" s="21" t="s">
        <v>96</v>
      </c>
      <c r="G16" s="20"/>
    </row>
    <row r="17" spans="1:7" ht="21" customHeight="1" x14ac:dyDescent="0.2">
      <c r="A17" s="341">
        <v>8</v>
      </c>
      <c r="B17" s="342"/>
      <c r="C17" s="20"/>
      <c r="D17" s="176"/>
      <c r="E17" s="173"/>
      <c r="F17" s="21" t="s">
        <v>96</v>
      </c>
      <c r="G17" s="20"/>
    </row>
    <row r="18" spans="1:7" ht="21" customHeight="1" x14ac:dyDescent="0.2">
      <c r="A18" s="341">
        <v>9</v>
      </c>
      <c r="B18" s="342"/>
      <c r="C18" s="20"/>
      <c r="D18" s="176"/>
      <c r="E18" s="173"/>
      <c r="F18" s="21" t="s">
        <v>96</v>
      </c>
      <c r="G18" s="20"/>
    </row>
    <row r="19" spans="1:7" ht="21" customHeight="1" x14ac:dyDescent="0.2">
      <c r="A19" s="341">
        <v>10</v>
      </c>
      <c r="B19" s="342"/>
      <c r="C19" s="20"/>
      <c r="D19" s="176"/>
      <c r="E19" s="173"/>
      <c r="F19" s="21" t="s">
        <v>96</v>
      </c>
      <c r="G19" s="20"/>
    </row>
    <row r="20" spans="1:7" ht="21" customHeight="1" x14ac:dyDescent="0.2">
      <c r="A20" s="346"/>
      <c r="B20" s="347"/>
      <c r="C20" s="20"/>
      <c r="D20" s="176"/>
      <c r="E20" s="173"/>
      <c r="F20" s="20"/>
      <c r="G20" s="20"/>
    </row>
    <row r="21" spans="1:7" ht="21" customHeight="1" x14ac:dyDescent="0.2">
      <c r="A21" s="346"/>
      <c r="B21" s="347"/>
      <c r="C21" s="20"/>
      <c r="D21" s="176"/>
      <c r="E21" s="173"/>
      <c r="F21" s="20"/>
      <c r="G21" s="20"/>
    </row>
    <row r="22" spans="1:7" ht="21" customHeight="1" thickBot="1" x14ac:dyDescent="0.25">
      <c r="A22" s="348"/>
      <c r="B22" s="349"/>
      <c r="C22" s="178"/>
      <c r="D22" s="179"/>
      <c r="E22" s="180"/>
      <c r="F22" s="178"/>
      <c r="G22" s="178"/>
    </row>
    <row r="23" spans="1:7" ht="21" customHeight="1" thickTop="1" x14ac:dyDescent="0.2">
      <c r="A23" s="23"/>
      <c r="B23" s="24"/>
      <c r="C23" s="220" t="s">
        <v>282</v>
      </c>
      <c r="D23" s="221">
        <f>SUM(D10:D22)</f>
        <v>0</v>
      </c>
      <c r="E23" s="174"/>
      <c r="F23" s="24"/>
      <c r="G23" s="24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1" t="s">
        <v>151</v>
      </c>
      <c r="B25" s="11"/>
      <c r="C25" s="11"/>
      <c r="D25" s="11"/>
      <c r="E25" s="11"/>
      <c r="F25" s="11"/>
      <c r="G25" s="10"/>
    </row>
    <row r="26" spans="1:7" x14ac:dyDescent="0.2">
      <c r="A26" s="11" t="s">
        <v>97</v>
      </c>
      <c r="B26" s="11"/>
      <c r="C26" s="11"/>
      <c r="D26" s="11"/>
      <c r="E26" s="11"/>
      <c r="F26" s="11"/>
      <c r="G26" s="11"/>
    </row>
    <row r="27" spans="1:7" x14ac:dyDescent="0.2">
      <c r="A27" s="11" t="s">
        <v>165</v>
      </c>
      <c r="B27" s="11"/>
      <c r="C27" s="11"/>
      <c r="D27" s="11"/>
      <c r="E27" s="11"/>
      <c r="F27" s="11"/>
      <c r="G27" s="11"/>
    </row>
    <row r="28" spans="1:7" x14ac:dyDescent="0.2">
      <c r="A28" s="246" t="s">
        <v>453</v>
      </c>
      <c r="B28" s="246"/>
      <c r="C28" s="246"/>
      <c r="D28" s="246"/>
      <c r="E28" s="246"/>
      <c r="F28" s="11"/>
      <c r="G28" s="11"/>
    </row>
    <row r="29" spans="1:7" x14ac:dyDescent="0.2">
      <c r="A29" s="11"/>
      <c r="B29" s="11"/>
      <c r="C29" s="11"/>
      <c r="D29" s="11"/>
      <c r="E29" s="11"/>
      <c r="F29" s="11"/>
      <c r="G29" s="11"/>
    </row>
    <row r="30" spans="1:7" x14ac:dyDescent="0.2">
      <c r="A30" s="11" t="s">
        <v>99</v>
      </c>
      <c r="B30" s="11"/>
      <c r="C30" s="11"/>
      <c r="D30" s="11"/>
      <c r="E30" s="11"/>
      <c r="F30" s="11"/>
      <c r="G30" s="11"/>
    </row>
    <row r="31" spans="1:7" x14ac:dyDescent="0.2">
      <c r="A31" s="11"/>
      <c r="B31" s="11"/>
      <c r="C31" s="11"/>
      <c r="D31" s="11"/>
      <c r="E31" s="11"/>
      <c r="F31" s="11"/>
      <c r="G31" s="11"/>
    </row>
    <row r="32" spans="1:7" ht="21" customHeight="1" x14ac:dyDescent="0.2">
      <c r="A32" s="25" t="s">
        <v>100</v>
      </c>
      <c r="B32" s="343"/>
      <c r="C32" s="345"/>
      <c r="D32" s="15" t="s">
        <v>101</v>
      </c>
      <c r="E32" s="16"/>
      <c r="F32" s="314"/>
      <c r="G32" s="315"/>
    </row>
    <row r="33" spans="1:7" ht="21" customHeight="1" x14ac:dyDescent="0.2">
      <c r="A33" s="26" t="s">
        <v>102</v>
      </c>
      <c r="B33" s="343"/>
      <c r="C33" s="345"/>
      <c r="D33" s="27" t="s">
        <v>103</v>
      </c>
      <c r="E33" s="28"/>
      <c r="F33" s="314"/>
      <c r="G33" s="315"/>
    </row>
    <row r="34" spans="1:7" ht="21" customHeight="1" x14ac:dyDescent="0.2">
      <c r="A34" s="26" t="s">
        <v>104</v>
      </c>
      <c r="B34" s="343"/>
      <c r="C34" s="344"/>
      <c r="D34" s="344"/>
      <c r="E34" s="344"/>
      <c r="F34" s="344"/>
      <c r="G34" s="345"/>
    </row>
    <row r="35" spans="1:7" ht="21" customHeight="1" x14ac:dyDescent="0.2">
      <c r="A35" s="26" t="s">
        <v>105</v>
      </c>
      <c r="B35" s="313"/>
      <c r="C35" s="315"/>
      <c r="D35" s="27" t="s">
        <v>106</v>
      </c>
      <c r="E35" s="28"/>
      <c r="F35" s="314"/>
      <c r="G35" s="315"/>
    </row>
    <row r="36" spans="1:7" x14ac:dyDescent="0.2">
      <c r="A36" s="11"/>
      <c r="B36" s="11"/>
      <c r="C36" s="11"/>
      <c r="D36" s="14"/>
      <c r="E36" s="14"/>
      <c r="F36" s="11"/>
      <c r="G36" s="11"/>
    </row>
  </sheetData>
  <mergeCells count="25">
    <mergeCell ref="B35:C35"/>
    <mergeCell ref="F35:G35"/>
    <mergeCell ref="B33:C33"/>
    <mergeCell ref="F33:G33"/>
    <mergeCell ref="A15:B15"/>
    <mergeCell ref="A22:B22"/>
    <mergeCell ref="A16:B16"/>
    <mergeCell ref="B32:C32"/>
    <mergeCell ref="F32:G32"/>
    <mergeCell ref="A21:B21"/>
    <mergeCell ref="A11:B11"/>
    <mergeCell ref="A12:B12"/>
    <mergeCell ref="A13:B13"/>
    <mergeCell ref="A14:B14"/>
    <mergeCell ref="B34:G34"/>
    <mergeCell ref="A17:B17"/>
    <mergeCell ref="A18:B18"/>
    <mergeCell ref="A19:B19"/>
    <mergeCell ref="A20:B20"/>
    <mergeCell ref="A10:B10"/>
    <mergeCell ref="A3:G3"/>
    <mergeCell ref="A9:B9"/>
    <mergeCell ref="A5:B5"/>
    <mergeCell ref="C5:F5"/>
    <mergeCell ref="E7:F7"/>
  </mergeCells>
  <phoneticPr fontId="2"/>
  <printOptions horizontalCentered="1"/>
  <pageMargins left="0.74803149606299213" right="0.47244094488188981" top="0.98425196850393704" bottom="0.98425196850393704" header="0.51181102362204722" footer="0.5118110236220472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3"/>
  <sheetViews>
    <sheetView view="pageBreakPreview" zoomScaleNormal="100" zoomScaleSheetLayoutView="100" workbookViewId="0">
      <selection activeCell="A18" sqref="A18"/>
    </sheetView>
  </sheetViews>
  <sheetFormatPr defaultColWidth="9" defaultRowHeight="13" x14ac:dyDescent="0.2"/>
  <cols>
    <col min="1" max="9" width="9" style="187"/>
    <col min="10" max="10" width="7.08984375" style="187" customWidth="1"/>
    <col min="11" max="16384" width="9" style="187"/>
  </cols>
  <sheetData>
    <row r="1" spans="1:10" ht="21" x14ac:dyDescent="0.2">
      <c r="A1" s="350"/>
      <c r="B1" s="351"/>
      <c r="C1" s="351"/>
      <c r="D1" s="351"/>
      <c r="E1" s="351"/>
      <c r="F1" s="351"/>
      <c r="G1" s="351"/>
      <c r="H1" s="351"/>
      <c r="I1" s="351"/>
      <c r="J1" s="351"/>
    </row>
    <row r="2" spans="1:10" x14ac:dyDescent="0.2">
      <c r="A2" s="29"/>
      <c r="B2" s="86"/>
      <c r="C2" s="86"/>
      <c r="D2" s="86"/>
      <c r="E2" s="86"/>
      <c r="F2" s="86"/>
      <c r="G2" s="86"/>
      <c r="H2" s="86"/>
      <c r="I2" s="86"/>
      <c r="J2" s="86"/>
    </row>
    <row r="3" spans="1:10" ht="17.5" x14ac:dyDescent="0.2">
      <c r="A3" s="352" t="s">
        <v>107</v>
      </c>
      <c r="B3" s="352"/>
      <c r="C3" s="352"/>
      <c r="D3" s="352"/>
      <c r="E3" s="352"/>
      <c r="F3" s="352"/>
      <c r="G3" s="352"/>
      <c r="H3" s="352"/>
      <c r="I3" s="352"/>
      <c r="J3" s="352"/>
    </row>
    <row r="4" spans="1:10" ht="50.25" customHeight="1" x14ac:dyDescent="0.2">
      <c r="A4" s="31"/>
      <c r="B4" s="31"/>
      <c r="C4" s="31"/>
      <c r="D4" s="31"/>
      <c r="E4" s="31"/>
      <c r="F4" s="31"/>
      <c r="G4" s="31"/>
      <c r="H4" s="31"/>
      <c r="I4" s="86"/>
      <c r="J4" s="188" t="s">
        <v>108</v>
      </c>
    </row>
    <row r="5" spans="1:10" s="189" customFormat="1" ht="22.5" customHeight="1" x14ac:dyDescent="0.2">
      <c r="A5" s="355" t="s">
        <v>98</v>
      </c>
      <c r="B5" s="355"/>
      <c r="C5" s="340"/>
      <c r="D5" s="340"/>
      <c r="E5" s="340"/>
      <c r="F5" s="340"/>
      <c r="G5" s="340"/>
      <c r="H5" s="340"/>
      <c r="I5" s="340"/>
    </row>
    <row r="6" spans="1:10" x14ac:dyDescent="0.2">
      <c r="A6" s="29"/>
      <c r="B6" s="86"/>
      <c r="C6" s="86"/>
      <c r="D6" s="86"/>
      <c r="E6" s="86"/>
      <c r="F6" s="86"/>
      <c r="G6" s="86"/>
      <c r="H6" s="86"/>
      <c r="I6" s="86"/>
      <c r="J6" s="86"/>
    </row>
    <row r="7" spans="1:10" ht="51" customHeight="1" x14ac:dyDescent="0.2">
      <c r="A7" s="353" t="s">
        <v>286</v>
      </c>
      <c r="B7" s="353"/>
      <c r="C7" s="353"/>
      <c r="D7" s="353"/>
      <c r="E7" s="353"/>
      <c r="F7" s="353"/>
      <c r="G7" s="353"/>
      <c r="H7" s="353"/>
      <c r="I7" s="353"/>
      <c r="J7" s="353"/>
    </row>
    <row r="8" spans="1:10" x14ac:dyDescent="0.2">
      <c r="A8" s="29"/>
      <c r="B8" s="86"/>
      <c r="C8" s="86"/>
      <c r="D8" s="86"/>
      <c r="E8" s="86"/>
      <c r="F8" s="86"/>
      <c r="G8" s="86"/>
      <c r="H8" s="86"/>
      <c r="I8" s="86"/>
      <c r="J8" s="86"/>
    </row>
    <row r="9" spans="1:10" x14ac:dyDescent="0.2">
      <c r="A9" s="354" t="s">
        <v>109</v>
      </c>
      <c r="B9" s="354"/>
      <c r="C9" s="354"/>
      <c r="D9" s="354"/>
      <c r="E9" s="354"/>
      <c r="F9" s="354"/>
      <c r="G9" s="354"/>
      <c r="H9" s="354"/>
      <c r="I9" s="354"/>
      <c r="J9" s="354"/>
    </row>
    <row r="10" spans="1:10" x14ac:dyDescent="0.2">
      <c r="A10" s="354"/>
      <c r="B10" s="354"/>
      <c r="C10" s="354"/>
      <c r="D10" s="354"/>
      <c r="E10" s="354"/>
      <c r="F10" s="354"/>
      <c r="G10" s="354"/>
      <c r="H10" s="354"/>
      <c r="I10" s="354"/>
      <c r="J10" s="354"/>
    </row>
    <row r="11" spans="1:10" x14ac:dyDescent="0.2">
      <c r="A11" s="29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">
      <c r="A12" s="354" t="s">
        <v>110</v>
      </c>
      <c r="B12" s="354"/>
      <c r="C12" s="354"/>
      <c r="D12" s="354"/>
      <c r="E12" s="354"/>
      <c r="F12" s="354"/>
      <c r="G12" s="354"/>
      <c r="H12" s="354"/>
      <c r="I12" s="354"/>
      <c r="J12" s="354"/>
    </row>
    <row r="13" spans="1:10" x14ac:dyDescent="0.2">
      <c r="A13" s="351" t="s">
        <v>111</v>
      </c>
      <c r="B13" s="351"/>
      <c r="C13" s="354" t="s">
        <v>270</v>
      </c>
      <c r="D13" s="354"/>
      <c r="E13" s="354"/>
      <c r="F13" s="354"/>
      <c r="G13" s="354"/>
      <c r="H13" s="354"/>
      <c r="I13" s="354"/>
      <c r="J13" s="354"/>
    </row>
    <row r="14" spans="1:10" x14ac:dyDescent="0.2">
      <c r="A14" s="354"/>
      <c r="B14" s="354"/>
      <c r="C14" s="354" t="s">
        <v>271</v>
      </c>
      <c r="D14" s="354"/>
      <c r="E14" s="354"/>
      <c r="F14" s="354"/>
      <c r="G14" s="354"/>
      <c r="H14" s="354"/>
      <c r="I14" s="354"/>
      <c r="J14" s="354"/>
    </row>
    <row r="15" spans="1:10" x14ac:dyDescent="0.2">
      <c r="A15" s="351" t="s">
        <v>150</v>
      </c>
      <c r="B15" s="351"/>
      <c r="C15" s="354" t="s">
        <v>112</v>
      </c>
      <c r="D15" s="354"/>
      <c r="E15" s="354"/>
      <c r="F15" s="354"/>
      <c r="G15" s="354"/>
      <c r="H15" s="354"/>
      <c r="I15" s="354"/>
      <c r="J15" s="354"/>
    </row>
    <row r="16" spans="1:10" x14ac:dyDescent="0.2">
      <c r="A16" s="351" t="s">
        <v>113</v>
      </c>
      <c r="B16" s="351"/>
      <c r="C16" s="354" t="s">
        <v>114</v>
      </c>
      <c r="D16" s="354"/>
      <c r="E16" s="354"/>
      <c r="F16" s="354"/>
      <c r="G16" s="354"/>
      <c r="H16" s="354"/>
      <c r="I16" s="354"/>
      <c r="J16" s="354"/>
    </row>
    <row r="17" spans="1:10" x14ac:dyDescent="0.2">
      <c r="A17" s="351"/>
      <c r="B17" s="351"/>
      <c r="C17" s="354" t="s">
        <v>115</v>
      </c>
      <c r="D17" s="354"/>
      <c r="E17" s="354"/>
      <c r="F17" s="354"/>
      <c r="G17" s="354"/>
      <c r="H17" s="354"/>
      <c r="I17" s="354"/>
      <c r="J17" s="354"/>
    </row>
    <row r="18" spans="1:10" x14ac:dyDescent="0.2">
      <c r="A18" s="30"/>
      <c r="B18" s="30"/>
      <c r="C18" s="30"/>
      <c r="D18" s="354" t="s">
        <v>116</v>
      </c>
      <c r="E18" s="354"/>
      <c r="F18" s="354"/>
      <c r="G18" s="354"/>
      <c r="H18" s="354"/>
      <c r="I18" s="354"/>
      <c r="J18" s="354"/>
    </row>
    <row r="19" spans="1:10" x14ac:dyDescent="0.2">
      <c r="A19" s="30" t="s">
        <v>117</v>
      </c>
      <c r="B19" s="30"/>
      <c r="C19" s="354" t="s">
        <v>118</v>
      </c>
      <c r="D19" s="354"/>
      <c r="E19" s="354"/>
      <c r="F19" s="354"/>
      <c r="G19" s="354"/>
      <c r="H19" s="354"/>
      <c r="I19" s="354"/>
      <c r="J19" s="354"/>
    </row>
    <row r="20" spans="1:10" x14ac:dyDescent="0.2">
      <c r="A20" s="30"/>
      <c r="B20" s="30"/>
      <c r="C20" s="30"/>
      <c r="D20" s="354" t="s">
        <v>119</v>
      </c>
      <c r="E20" s="354"/>
      <c r="F20" s="354"/>
      <c r="G20" s="354"/>
      <c r="H20" s="354"/>
      <c r="I20" s="354"/>
      <c r="J20" s="354"/>
    </row>
    <row r="21" spans="1:10" x14ac:dyDescent="0.2">
      <c r="A21" s="351" t="s">
        <v>120</v>
      </c>
      <c r="B21" s="351"/>
      <c r="C21" s="354" t="s">
        <v>121</v>
      </c>
      <c r="D21" s="354"/>
      <c r="E21" s="354"/>
      <c r="F21" s="354"/>
      <c r="G21" s="354"/>
      <c r="H21" s="354"/>
      <c r="I21" s="354"/>
      <c r="J21" s="354"/>
    </row>
    <row r="22" spans="1:10" x14ac:dyDescent="0.2">
      <c r="A22" s="30"/>
      <c r="B22" s="30"/>
      <c r="C22" s="70" t="s">
        <v>287</v>
      </c>
      <c r="D22" s="33"/>
      <c r="E22" s="33"/>
      <c r="F22" s="33"/>
      <c r="G22" s="33"/>
      <c r="H22" s="33"/>
      <c r="I22" s="33"/>
      <c r="J22" s="33"/>
    </row>
    <row r="23" spans="1:10" x14ac:dyDescent="0.2">
      <c r="A23" s="354"/>
      <c r="B23" s="354"/>
      <c r="C23" s="354"/>
      <c r="D23" s="354"/>
      <c r="E23" s="354"/>
      <c r="F23" s="354"/>
      <c r="G23" s="354"/>
      <c r="H23" s="354"/>
      <c r="I23" s="354"/>
      <c r="J23" s="354"/>
    </row>
    <row r="24" spans="1:10" x14ac:dyDescent="0.2">
      <c r="A24" s="351" t="s">
        <v>122</v>
      </c>
      <c r="B24" s="351"/>
      <c r="C24" s="354"/>
      <c r="D24" s="354"/>
      <c r="E24" s="354"/>
      <c r="F24" s="354"/>
      <c r="G24" s="354"/>
      <c r="H24" s="354"/>
      <c r="I24" s="354"/>
      <c r="J24" s="354"/>
    </row>
    <row r="25" spans="1:10" x14ac:dyDescent="0.2">
      <c r="A25" s="29"/>
      <c r="B25" s="86"/>
      <c r="C25" s="86"/>
      <c r="D25" s="86"/>
      <c r="E25" s="86"/>
      <c r="F25" s="86"/>
      <c r="G25" s="86"/>
      <c r="H25" s="86"/>
      <c r="I25" s="86"/>
      <c r="J25" s="86"/>
    </row>
    <row r="26" spans="1:10" x14ac:dyDescent="0.2">
      <c r="A26" s="354" t="s">
        <v>123</v>
      </c>
      <c r="B26" s="354"/>
      <c r="C26" s="354"/>
      <c r="D26" s="354"/>
      <c r="E26" s="354"/>
      <c r="F26" s="354"/>
      <c r="G26" s="354"/>
      <c r="H26" s="354"/>
      <c r="I26" s="354"/>
      <c r="J26" s="354"/>
    </row>
    <row r="27" spans="1:10" ht="13.5" customHeight="1" x14ac:dyDescent="0.2">
      <c r="A27" s="353" t="s">
        <v>272</v>
      </c>
      <c r="B27" s="353"/>
      <c r="C27" s="353"/>
      <c r="D27" s="353"/>
      <c r="E27" s="353"/>
      <c r="F27" s="353"/>
      <c r="G27" s="353"/>
      <c r="H27" s="353"/>
      <c r="I27" s="353"/>
      <c r="J27" s="353"/>
    </row>
    <row r="28" spans="1:10" x14ac:dyDescent="0.2">
      <c r="A28" s="353"/>
      <c r="B28" s="353"/>
      <c r="C28" s="353"/>
      <c r="D28" s="353"/>
      <c r="E28" s="353"/>
      <c r="F28" s="353"/>
      <c r="G28" s="353"/>
      <c r="H28" s="353"/>
      <c r="I28" s="353"/>
      <c r="J28" s="353"/>
    </row>
    <row r="29" spans="1:10" x14ac:dyDescent="0.2">
      <c r="A29" s="29"/>
      <c r="B29" s="86"/>
      <c r="C29" s="86"/>
      <c r="D29" s="86"/>
      <c r="E29" s="86"/>
      <c r="F29" s="86"/>
      <c r="G29" s="86"/>
      <c r="H29" s="86"/>
      <c r="I29" s="86"/>
      <c r="J29" s="86"/>
    </row>
    <row r="30" spans="1:10" x14ac:dyDescent="0.2">
      <c r="A30" s="354" t="s">
        <v>124</v>
      </c>
      <c r="B30" s="354"/>
      <c r="C30" s="354"/>
      <c r="D30" s="354"/>
      <c r="E30" s="354"/>
      <c r="F30" s="354"/>
      <c r="G30" s="354"/>
      <c r="H30" s="354"/>
      <c r="I30" s="354"/>
      <c r="J30" s="354"/>
    </row>
    <row r="31" spans="1:10" x14ac:dyDescent="0.2">
      <c r="A31" s="356" t="s">
        <v>273</v>
      </c>
      <c r="B31" s="356"/>
      <c r="C31" s="356"/>
      <c r="D31" s="356"/>
      <c r="E31" s="356"/>
      <c r="F31" s="356"/>
      <c r="G31" s="356"/>
      <c r="H31" s="356"/>
      <c r="I31" s="356"/>
      <c r="J31" s="356"/>
    </row>
    <row r="32" spans="1:10" x14ac:dyDescent="0.2">
      <c r="A32" s="356"/>
      <c r="B32" s="356"/>
      <c r="C32" s="356"/>
      <c r="D32" s="356"/>
      <c r="E32" s="356"/>
      <c r="F32" s="356"/>
      <c r="G32" s="356"/>
      <c r="H32" s="356"/>
      <c r="I32" s="356"/>
      <c r="J32" s="356"/>
    </row>
    <row r="33" spans="1:10" ht="14.25" customHeight="1" x14ac:dyDescent="0.2">
      <c r="A33" s="356"/>
      <c r="B33" s="356"/>
      <c r="C33" s="356"/>
      <c r="D33" s="356"/>
      <c r="E33" s="356"/>
      <c r="F33" s="356"/>
      <c r="G33" s="356"/>
      <c r="H33" s="356"/>
      <c r="I33" s="356"/>
      <c r="J33" s="356"/>
    </row>
    <row r="34" spans="1:10" x14ac:dyDescent="0.2">
      <c r="A34" s="29"/>
      <c r="B34" s="86"/>
      <c r="C34" s="86"/>
      <c r="D34" s="86"/>
      <c r="E34" s="86"/>
      <c r="F34" s="86"/>
      <c r="G34" s="86"/>
      <c r="H34" s="86"/>
      <c r="I34" s="86"/>
      <c r="J34" s="86"/>
    </row>
    <row r="35" spans="1:10" x14ac:dyDescent="0.2">
      <c r="A35" s="354" t="s">
        <v>125</v>
      </c>
      <c r="B35" s="354"/>
      <c r="C35" s="354"/>
      <c r="D35" s="354"/>
      <c r="E35" s="354"/>
      <c r="F35" s="354"/>
      <c r="G35" s="354"/>
      <c r="H35" s="354"/>
      <c r="I35" s="354"/>
      <c r="J35" s="354"/>
    </row>
    <row r="36" spans="1:10" x14ac:dyDescent="0.2">
      <c r="A36" s="356" t="s">
        <v>274</v>
      </c>
      <c r="B36" s="356"/>
      <c r="C36" s="356"/>
      <c r="D36" s="356"/>
      <c r="E36" s="356"/>
      <c r="F36" s="356"/>
      <c r="G36" s="356"/>
      <c r="H36" s="356"/>
      <c r="I36" s="356"/>
      <c r="J36" s="356"/>
    </row>
    <row r="37" spans="1:10" x14ac:dyDescent="0.2">
      <c r="A37" s="356"/>
      <c r="B37" s="356"/>
      <c r="C37" s="356"/>
      <c r="D37" s="356"/>
      <c r="E37" s="356"/>
      <c r="F37" s="356"/>
      <c r="G37" s="356"/>
      <c r="H37" s="356"/>
      <c r="I37" s="356"/>
      <c r="J37" s="356"/>
    </row>
    <row r="38" spans="1:10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0" x14ac:dyDescent="0.2">
      <c r="A39" s="29"/>
      <c r="B39" s="86"/>
      <c r="C39" s="86"/>
      <c r="D39" s="86"/>
      <c r="E39" s="86"/>
      <c r="F39" s="86"/>
      <c r="G39" s="86"/>
      <c r="H39" s="86"/>
      <c r="I39" s="86"/>
      <c r="J39" s="86"/>
    </row>
    <row r="40" spans="1:10" x14ac:dyDescent="0.2">
      <c r="A40" s="354" t="s">
        <v>126</v>
      </c>
      <c r="B40" s="354"/>
      <c r="C40" s="354"/>
      <c r="D40" s="354"/>
      <c r="E40" s="354"/>
      <c r="F40" s="354"/>
      <c r="G40" s="354"/>
      <c r="H40" s="354"/>
      <c r="I40" s="354"/>
      <c r="J40" s="354"/>
    </row>
    <row r="41" spans="1:10" x14ac:dyDescent="0.2">
      <c r="A41" s="29"/>
      <c r="B41" s="86"/>
      <c r="C41" s="86"/>
      <c r="D41" s="86"/>
      <c r="E41" s="86"/>
      <c r="F41" s="86"/>
      <c r="G41" s="86"/>
      <c r="H41" s="86"/>
      <c r="I41" s="86"/>
      <c r="J41" s="86"/>
    </row>
    <row r="42" spans="1:10" x14ac:dyDescent="0.2">
      <c r="A42" s="29"/>
      <c r="B42" s="86"/>
      <c r="C42" s="86"/>
      <c r="D42" s="86"/>
      <c r="E42" s="86"/>
      <c r="F42" s="86"/>
      <c r="G42" s="86"/>
      <c r="H42" s="86"/>
      <c r="I42" s="86"/>
      <c r="J42" s="86"/>
    </row>
    <row r="43" spans="1:10" x14ac:dyDescent="0.2">
      <c r="A43" s="351" t="s">
        <v>269</v>
      </c>
      <c r="B43" s="351"/>
      <c r="C43" s="351"/>
      <c r="D43" s="30"/>
      <c r="E43" s="30"/>
      <c r="F43" s="30"/>
      <c r="G43" s="30"/>
      <c r="H43" s="30"/>
      <c r="I43" s="30"/>
      <c r="J43" s="30"/>
    </row>
    <row r="44" spans="1:10" x14ac:dyDescent="0.2">
      <c r="A44" s="29"/>
      <c r="B44" s="86"/>
      <c r="C44" s="86"/>
      <c r="D44" s="86"/>
      <c r="E44" s="86"/>
      <c r="F44" s="86"/>
      <c r="G44" s="86"/>
      <c r="H44" s="86"/>
      <c r="I44" s="86"/>
      <c r="J44" s="86"/>
    </row>
    <row r="45" spans="1:10" x14ac:dyDescent="0.2">
      <c r="A45" s="351" t="s">
        <v>127</v>
      </c>
      <c r="B45" s="351"/>
      <c r="C45" s="351"/>
      <c r="D45" s="30"/>
      <c r="E45" s="30"/>
      <c r="F45" s="30"/>
      <c r="G45" s="30"/>
      <c r="H45" s="30"/>
      <c r="I45" s="30"/>
      <c r="J45" s="30"/>
    </row>
    <row r="46" spans="1:10" x14ac:dyDescent="0.2">
      <c r="A46" s="29"/>
      <c r="B46" s="86"/>
      <c r="C46" s="86"/>
      <c r="D46" s="86"/>
      <c r="E46" s="86"/>
      <c r="F46" s="86"/>
      <c r="G46" s="86"/>
      <c r="H46" s="86"/>
      <c r="I46" s="86"/>
      <c r="J46" s="86"/>
    </row>
    <row r="47" spans="1:10" x14ac:dyDescent="0.2">
      <c r="A47" s="29"/>
      <c r="B47" s="86"/>
      <c r="C47" s="86"/>
      <c r="D47" s="86"/>
      <c r="E47" s="86"/>
      <c r="F47" s="86"/>
      <c r="G47" s="86"/>
      <c r="H47" s="354" t="s">
        <v>84</v>
      </c>
      <c r="I47" s="354"/>
      <c r="J47" s="354"/>
    </row>
    <row r="48" spans="1:10" x14ac:dyDescent="0.2">
      <c r="A48" s="29"/>
      <c r="B48" s="86"/>
      <c r="C48" s="86"/>
      <c r="D48" s="86"/>
      <c r="E48" s="86"/>
      <c r="F48" s="86"/>
      <c r="G48" s="86"/>
      <c r="H48" s="86"/>
      <c r="I48" s="86"/>
      <c r="J48" s="86"/>
    </row>
    <row r="49" spans="1:10" ht="17.149999999999999" customHeight="1" x14ac:dyDescent="0.2">
      <c r="A49" s="351" t="s">
        <v>128</v>
      </c>
      <c r="B49" s="351"/>
      <c r="C49" s="351"/>
      <c r="D49" s="30" t="s">
        <v>129</v>
      </c>
      <c r="E49" s="30"/>
      <c r="F49" s="30"/>
      <c r="G49" s="30"/>
      <c r="H49" s="30"/>
      <c r="I49" s="30"/>
      <c r="J49" s="30"/>
    </row>
    <row r="50" spans="1:10" x14ac:dyDescent="0.2">
      <c r="A50" s="30"/>
      <c r="B50" s="30"/>
      <c r="C50" s="30"/>
      <c r="D50" s="354" t="s">
        <v>268</v>
      </c>
      <c r="E50" s="354"/>
      <c r="F50" s="354"/>
      <c r="G50" s="354"/>
      <c r="H50" s="354"/>
      <c r="I50" s="354"/>
      <c r="J50" s="354"/>
    </row>
    <row r="51" spans="1:10" x14ac:dyDescent="0.2">
      <c r="A51" s="30"/>
      <c r="B51" s="30"/>
      <c r="C51" s="30"/>
      <c r="D51" s="354" t="s">
        <v>291</v>
      </c>
      <c r="E51" s="354"/>
      <c r="F51" s="354"/>
      <c r="G51" s="354"/>
      <c r="H51" s="354" t="s">
        <v>84</v>
      </c>
      <c r="I51" s="354"/>
      <c r="J51" s="354"/>
    </row>
    <row r="52" spans="1:10" x14ac:dyDescent="0.2">
      <c r="A52" s="86"/>
      <c r="B52" s="86"/>
      <c r="C52" s="86"/>
      <c r="D52" s="86"/>
      <c r="E52" s="86"/>
      <c r="F52" s="86"/>
      <c r="G52" s="86"/>
      <c r="H52" s="86"/>
      <c r="I52" s="86"/>
      <c r="J52" s="86"/>
    </row>
    <row r="53" spans="1:10" x14ac:dyDescent="0.2">
      <c r="A53" s="29"/>
      <c r="B53" s="86"/>
      <c r="C53" s="86"/>
      <c r="D53" s="86"/>
      <c r="E53" s="86"/>
      <c r="F53" s="86"/>
      <c r="G53" s="86"/>
      <c r="H53" s="86"/>
      <c r="I53" s="86"/>
      <c r="J53" s="86"/>
    </row>
  </sheetData>
  <mergeCells count="40">
    <mergeCell ref="A43:C43"/>
    <mergeCell ref="D51:G51"/>
    <mergeCell ref="H51:J51"/>
    <mergeCell ref="A45:C45"/>
    <mergeCell ref="H47:J47"/>
    <mergeCell ref="A49:C49"/>
    <mergeCell ref="D50:J50"/>
    <mergeCell ref="A36:J37"/>
    <mergeCell ref="A40:J40"/>
    <mergeCell ref="A23:J23"/>
    <mergeCell ref="A24:B24"/>
    <mergeCell ref="C24:J24"/>
    <mergeCell ref="A26:J26"/>
    <mergeCell ref="A35:J35"/>
    <mergeCell ref="A27:J28"/>
    <mergeCell ref="A31:J33"/>
    <mergeCell ref="A30:J30"/>
    <mergeCell ref="A21:B21"/>
    <mergeCell ref="C21:J21"/>
    <mergeCell ref="C19:J19"/>
    <mergeCell ref="D20:J20"/>
    <mergeCell ref="C16:J16"/>
    <mergeCell ref="A17:B17"/>
    <mergeCell ref="C17:J17"/>
    <mergeCell ref="A14:B14"/>
    <mergeCell ref="D18:J18"/>
    <mergeCell ref="C14:J14"/>
    <mergeCell ref="A16:B16"/>
    <mergeCell ref="A10:J10"/>
    <mergeCell ref="A12:J12"/>
    <mergeCell ref="A13:B13"/>
    <mergeCell ref="C13:J13"/>
    <mergeCell ref="A15:B15"/>
    <mergeCell ref="C15:J15"/>
    <mergeCell ref="A1:J1"/>
    <mergeCell ref="A3:J3"/>
    <mergeCell ref="A7:J7"/>
    <mergeCell ref="A9:J9"/>
    <mergeCell ref="A5:B5"/>
    <mergeCell ref="C5:I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42"/>
  <sheetViews>
    <sheetView view="pageBreakPreview" zoomScaleNormal="100" zoomScaleSheetLayoutView="100" workbookViewId="0">
      <selection activeCell="I5" sqref="I5"/>
    </sheetView>
  </sheetViews>
  <sheetFormatPr defaultColWidth="9" defaultRowHeight="13" x14ac:dyDescent="0.2"/>
  <cols>
    <col min="1" max="7" width="9" style="1"/>
    <col min="8" max="8" width="9" style="1" customWidth="1"/>
    <col min="9" max="16384" width="9" style="1"/>
  </cols>
  <sheetData>
    <row r="2" spans="1:9" ht="27" customHeight="1" x14ac:dyDescent="0.2">
      <c r="A2" s="357" t="s">
        <v>327</v>
      </c>
      <c r="B2" s="357"/>
      <c r="C2" s="357"/>
      <c r="D2" s="357"/>
      <c r="E2" s="357"/>
      <c r="F2" s="357"/>
      <c r="G2" s="357"/>
      <c r="H2" s="357"/>
      <c r="I2" s="357"/>
    </row>
    <row r="3" spans="1:9" ht="18" customHeight="1" x14ac:dyDescent="0.2"/>
    <row r="4" spans="1:9" ht="18" customHeight="1" x14ac:dyDescent="0.2">
      <c r="A4" s="205"/>
      <c r="H4" s="206"/>
      <c r="I4" s="206" t="s">
        <v>454</v>
      </c>
    </row>
    <row r="5" spans="1:9" ht="18" customHeight="1" x14ac:dyDescent="0.2">
      <c r="A5" s="205"/>
      <c r="H5" s="206"/>
      <c r="I5" s="206"/>
    </row>
    <row r="6" spans="1:9" ht="18" customHeight="1" x14ac:dyDescent="0.2"/>
    <row r="7" spans="1:9" ht="18" customHeight="1" x14ac:dyDescent="0.2">
      <c r="A7" s="1" t="s">
        <v>302</v>
      </c>
    </row>
    <row r="8" spans="1:9" ht="18" customHeight="1" x14ac:dyDescent="0.2">
      <c r="A8" s="1" t="s">
        <v>303</v>
      </c>
    </row>
    <row r="9" spans="1:9" ht="18" customHeight="1" x14ac:dyDescent="0.2"/>
    <row r="10" spans="1:9" ht="18" customHeight="1" x14ac:dyDescent="0.2"/>
    <row r="11" spans="1:9" ht="18" customHeight="1" x14ac:dyDescent="0.2">
      <c r="F11" s="1" t="s">
        <v>304</v>
      </c>
    </row>
    <row r="12" spans="1:9" ht="18" customHeight="1" x14ac:dyDescent="0.2">
      <c r="F12" s="1" t="s">
        <v>305</v>
      </c>
    </row>
    <row r="13" spans="1:9" ht="18" customHeight="1" x14ac:dyDescent="0.2">
      <c r="F13" s="1" t="s">
        <v>306</v>
      </c>
      <c r="I13" s="2" t="s">
        <v>307</v>
      </c>
    </row>
    <row r="14" spans="1:9" ht="18" hidden="1" customHeight="1" x14ac:dyDescent="0.2">
      <c r="F14" s="1" t="s">
        <v>308</v>
      </c>
    </row>
    <row r="15" spans="1:9" ht="18" hidden="1" customHeight="1" x14ac:dyDescent="0.2">
      <c r="F15" s="1" t="s">
        <v>309</v>
      </c>
    </row>
    <row r="16" spans="1:9" ht="18" hidden="1" customHeight="1" x14ac:dyDescent="0.2">
      <c r="F16" s="1" t="s">
        <v>310</v>
      </c>
    </row>
    <row r="17" spans="1:9" ht="18" hidden="1" customHeight="1" x14ac:dyDescent="0.2">
      <c r="F17" s="1" t="s">
        <v>311</v>
      </c>
    </row>
    <row r="18" spans="1:9" ht="18" customHeight="1" x14ac:dyDescent="0.2"/>
    <row r="19" spans="1:9" ht="18" customHeight="1" x14ac:dyDescent="0.2"/>
    <row r="20" spans="1:9" ht="18" customHeight="1" x14ac:dyDescent="0.2"/>
    <row r="21" spans="1:9" ht="18" customHeight="1" x14ac:dyDescent="0.2">
      <c r="A21" s="358" t="s">
        <v>312</v>
      </c>
      <c r="B21" s="358"/>
      <c r="C21" s="358"/>
      <c r="D21" s="358"/>
      <c r="E21" s="358"/>
      <c r="F21" s="358"/>
      <c r="G21" s="358"/>
      <c r="H21" s="358"/>
      <c r="I21" s="358"/>
    </row>
    <row r="22" spans="1:9" ht="18" customHeight="1" x14ac:dyDescent="0.2">
      <c r="A22" s="202"/>
      <c r="B22" s="202"/>
      <c r="C22" s="202"/>
      <c r="D22" s="202"/>
      <c r="E22" s="202"/>
      <c r="F22" s="202"/>
      <c r="G22" s="202"/>
      <c r="H22" s="202"/>
      <c r="I22" s="202"/>
    </row>
    <row r="23" spans="1:9" ht="18" customHeight="1" x14ac:dyDescent="0.2"/>
    <row r="24" spans="1:9" ht="18" customHeight="1" x14ac:dyDescent="0.2">
      <c r="A24" s="358" t="s">
        <v>130</v>
      </c>
      <c r="B24" s="358"/>
      <c r="C24" s="358"/>
      <c r="D24" s="358"/>
      <c r="E24" s="358"/>
      <c r="F24" s="358"/>
      <c r="G24" s="358"/>
      <c r="H24" s="358"/>
      <c r="I24" s="358"/>
    </row>
    <row r="25" spans="1:9" ht="18" customHeight="1" x14ac:dyDescent="0.2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9" ht="18" customHeight="1" x14ac:dyDescent="0.2"/>
    <row r="27" spans="1:9" ht="18" customHeight="1" x14ac:dyDescent="0.2">
      <c r="B27" s="1" t="s">
        <v>313</v>
      </c>
      <c r="C27" s="358"/>
      <c r="D27" s="358"/>
      <c r="E27" s="358"/>
      <c r="F27" s="1" t="s">
        <v>314</v>
      </c>
    </row>
    <row r="28" spans="1:9" ht="18" customHeight="1" x14ac:dyDescent="0.2">
      <c r="C28" s="202"/>
      <c r="D28" s="202"/>
      <c r="E28" s="202"/>
    </row>
    <row r="29" spans="1:9" ht="18" customHeight="1" x14ac:dyDescent="0.2"/>
    <row r="30" spans="1:9" ht="18" customHeight="1" x14ac:dyDescent="0.2">
      <c r="B30" s="1" t="s">
        <v>315</v>
      </c>
      <c r="C30" s="1" t="s">
        <v>316</v>
      </c>
    </row>
    <row r="31" spans="1:9" ht="18" customHeight="1" x14ac:dyDescent="0.2"/>
    <row r="32" spans="1:9" ht="18" customHeight="1" x14ac:dyDescent="0.2"/>
    <row r="33" spans="1:9" ht="18" customHeight="1" x14ac:dyDescent="0.2">
      <c r="I33" s="1" t="s">
        <v>317</v>
      </c>
    </row>
    <row r="34" spans="1:9" ht="18" customHeight="1" x14ac:dyDescent="0.2">
      <c r="A34" s="1" t="s">
        <v>318</v>
      </c>
    </row>
    <row r="35" spans="1:9" ht="18" customHeight="1" x14ac:dyDescent="0.2"/>
    <row r="36" spans="1:9" ht="18" customHeight="1" x14ac:dyDescent="0.2">
      <c r="B36" s="207"/>
      <c r="C36" s="208"/>
      <c r="D36" s="208"/>
      <c r="E36" s="208"/>
      <c r="F36" s="208"/>
      <c r="G36" s="208"/>
      <c r="H36" s="209"/>
    </row>
    <row r="37" spans="1:9" ht="18" customHeight="1" x14ac:dyDescent="0.2">
      <c r="B37" s="210"/>
      <c r="C37" s="359" t="s">
        <v>319</v>
      </c>
      <c r="D37" s="359"/>
      <c r="E37" s="359"/>
      <c r="F37" s="359"/>
      <c r="G37" s="359"/>
      <c r="H37" s="211"/>
    </row>
    <row r="38" spans="1:9" ht="18" customHeight="1" x14ac:dyDescent="0.2">
      <c r="B38" s="210"/>
      <c r="C38" s="196" t="s">
        <v>121</v>
      </c>
      <c r="D38" s="196"/>
      <c r="E38" s="196"/>
      <c r="F38" s="196"/>
      <c r="G38" s="196"/>
      <c r="H38" s="211"/>
    </row>
    <row r="39" spans="1:9" ht="18" customHeight="1" x14ac:dyDescent="0.2">
      <c r="B39" s="210"/>
      <c r="C39" s="196" t="s">
        <v>320</v>
      </c>
      <c r="D39" s="196"/>
      <c r="E39" s="196"/>
      <c r="F39" s="196"/>
      <c r="G39" s="196"/>
      <c r="H39" s="211"/>
    </row>
    <row r="40" spans="1:9" ht="18" customHeight="1" x14ac:dyDescent="0.2">
      <c r="B40" s="210"/>
      <c r="C40" s="196" t="s">
        <v>321</v>
      </c>
      <c r="D40" s="196"/>
      <c r="E40" s="196"/>
      <c r="F40" s="196"/>
      <c r="G40" s="196"/>
      <c r="H40" s="211"/>
    </row>
    <row r="41" spans="1:9" ht="18" customHeight="1" x14ac:dyDescent="0.2">
      <c r="B41" s="212"/>
      <c r="C41" s="122"/>
      <c r="D41" s="122"/>
      <c r="E41" s="122"/>
      <c r="F41" s="122"/>
      <c r="G41" s="122"/>
      <c r="H41" s="213"/>
    </row>
    <row r="42" spans="1:9" ht="18" customHeight="1" x14ac:dyDescent="0.2"/>
  </sheetData>
  <mergeCells count="5">
    <mergeCell ref="A2:I2"/>
    <mergeCell ref="A21:I21"/>
    <mergeCell ref="A24:I24"/>
    <mergeCell ref="C27:E27"/>
    <mergeCell ref="C37:G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協賛金収入・物品協賛内訳書(様式7)</vt:lpstr>
      <vt:lpstr>協賛に関する覚書(様式8)</vt:lpstr>
      <vt:lpstr>寄付申出書(様式9)</vt:lpstr>
      <vt:lpstr>'委員会年間事業予算管理表(様式1)'!Print_Area</vt:lpstr>
      <vt:lpstr>'寄付申出書(様式9)'!Print_Area</vt:lpstr>
      <vt:lpstr>'協賛に関する覚書(様式8)'!Print_Area</vt:lpstr>
      <vt:lpstr>'協賛金収入・物品協賛内訳書(様式7)'!Print_Area</vt:lpstr>
      <vt:lpstr>財審様式!Print_Area</vt:lpstr>
      <vt:lpstr>'収益・費用明細書(様式3)'!Print_Area</vt:lpstr>
      <vt:lpstr>注意事項!Print_Area</vt:lpstr>
      <vt:lpstr>'協賛に関する覚書(様式8)'!様式７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2022-01-13T13:07:06Z</dcterms:modified>
</cp:coreProperties>
</file>